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4_Produtos de Auditoria\Produtos de Auditoria_2024\Cartilha GR\"/>
    </mc:Choice>
  </mc:AlternateContent>
  <bookViews>
    <workbookView xWindow="-105" yWindow="-105" windowWidth="23250" windowHeight="12570"/>
  </bookViews>
  <sheets>
    <sheet name="1. Escopo" sheetId="1" r:id="rId1"/>
    <sheet name="2. Atividades" sheetId="2" r:id="rId2"/>
    <sheet name="Swot" sheetId="3" r:id="rId3"/>
    <sheet name="Análise de Risco" sheetId="4" r:id="rId4"/>
    <sheet name="PxI" sheetId="5" r:id="rId5"/>
    <sheet name="Plano de Ação" sheetId="6" r:id="rId6"/>
  </sheets>
  <definedNames>
    <definedName name="_Toc207093202" localSheetId="1">'2. Atividades'!#REF!</definedName>
    <definedName name="tratamento" localSheetId="5">'Plano de Ação'!$O$1:$O$4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d0qM7YtICfWTdrRyCiBrppNX+x2wc+i6rDvZ8wC4jwA="/>
    </ext>
  </extLst>
</workbook>
</file>

<file path=xl/calcChain.xml><?xml version="1.0" encoding="utf-8"?>
<calcChain xmlns="http://schemas.openxmlformats.org/spreadsheetml/2006/main">
  <c r="K10" i="4" l="1"/>
  <c r="K11" i="4"/>
  <c r="K12" i="4"/>
  <c r="K8" i="4"/>
  <c r="K9" i="4"/>
  <c r="J12" i="4"/>
  <c r="J9" i="4"/>
  <c r="J10" i="4"/>
  <c r="J11" i="4"/>
  <c r="J8" i="4"/>
  <c r="H12" i="4" l="1"/>
  <c r="I12" i="4" s="1"/>
  <c r="H11" i="4"/>
  <c r="I11" i="4" s="1"/>
  <c r="H10" i="4"/>
  <c r="I10" i="4" s="1"/>
  <c r="H9" i="4"/>
  <c r="I9" i="4" s="1"/>
  <c r="H8" i="4"/>
  <c r="I8" i="4" s="1"/>
  <c r="B29" i="2"/>
  <c r="A29" i="2"/>
  <c r="B28" i="2"/>
  <c r="A28" i="2"/>
  <c r="B27" i="2"/>
  <c r="B26" i="2"/>
  <c r="B25" i="2"/>
  <c r="A25" i="2"/>
  <c r="B24" i="2"/>
  <c r="A24" i="2"/>
  <c r="B22" i="2"/>
  <c r="A22" i="2"/>
  <c r="B20" i="2"/>
  <c r="A20" i="2"/>
  <c r="B19" i="2"/>
  <c r="A19" i="2"/>
  <c r="B17" i="2"/>
  <c r="A17" i="2"/>
  <c r="B16" i="2"/>
  <c r="A16" i="2"/>
  <c r="B15" i="2"/>
  <c r="A15" i="2"/>
  <c r="B12" i="2"/>
  <c r="A12" i="2"/>
  <c r="B9" i="2"/>
  <c r="A9" i="2"/>
  <c r="B8" i="2"/>
  <c r="A8" i="2"/>
  <c r="B7" i="2"/>
  <c r="A7" i="2"/>
  <c r="B3" i="2"/>
  <c r="A3" i="2"/>
  <c r="B2" i="2"/>
  <c r="A2" i="2"/>
</calcChain>
</file>

<file path=xl/sharedStrings.xml><?xml version="1.0" encoding="utf-8"?>
<sst xmlns="http://schemas.openxmlformats.org/spreadsheetml/2006/main" count="217" uniqueCount="193">
  <si>
    <t>Nº</t>
  </si>
  <si>
    <t>Descrição Sintética</t>
  </si>
  <si>
    <t>ANÁLISE DO PROCESSO</t>
  </si>
  <si>
    <t>Número da Atividade</t>
  </si>
  <si>
    <t>Descrição</t>
  </si>
  <si>
    <t>Objetivo</t>
  </si>
  <si>
    <t>Responsável (Cargo)</t>
  </si>
  <si>
    <t>Setor</t>
  </si>
  <si>
    <t>Documentos</t>
  </si>
  <si>
    <r>
      <rPr>
        <b/>
        <sz val="8"/>
        <color theme="1"/>
        <rFont val="Calibri"/>
      </rPr>
      <t xml:space="preserve">Riscos
</t>
    </r>
    <r>
      <rPr>
        <sz val="8"/>
        <color theme="1"/>
        <rFont val="Calibri"/>
      </rPr>
      <t>(Identificados)</t>
    </r>
  </si>
  <si>
    <r>
      <rPr>
        <b/>
        <sz val="8"/>
        <color theme="1"/>
        <rFont val="Calibri"/>
      </rPr>
      <t xml:space="preserve">Controles
</t>
    </r>
    <r>
      <rPr>
        <sz val="8"/>
        <color theme="1"/>
        <rFont val="Calibri"/>
      </rPr>
      <t>(Situação Informada)</t>
    </r>
  </si>
  <si>
    <t>Observações</t>
  </si>
  <si>
    <t>Sintética</t>
  </si>
  <si>
    <t>Detalhada</t>
  </si>
  <si>
    <t>Data de emissão</t>
  </si>
  <si>
    <t>Nome, Masp e assinatura do Auditor</t>
  </si>
  <si>
    <t>As informações constantes neste papel de trabalho foram prestadas pelo gestor do processo e não foram auditadas.</t>
  </si>
  <si>
    <t>Data de validação</t>
  </si>
  <si>
    <t>Nome, Masp e assinatura do Gestor do Processo</t>
  </si>
  <si>
    <t>MATRIZ SWOT</t>
  </si>
  <si>
    <t>A análise Swot é realizada com foco no processo e visa obter informações para apoiar a identificação dos eventos de risco, bem como escolher as ações mais adequadas para assegurar o alcance dos objetivos da unidade.</t>
  </si>
  <si>
    <t>FATORES POSITIVOS</t>
  </si>
  <si>
    <t>FATORES NEGATIVOS</t>
  </si>
  <si>
    <t>AMBIENTE INTERNO</t>
  </si>
  <si>
    <t>FORÇAS (Strengths)</t>
  </si>
  <si>
    <t>FRAQUEZAS (Weaknesses)</t>
  </si>
  <si>
    <t>Características internas que apresentam uma facilidade para o alcance dos objetivos.</t>
  </si>
  <si>
    <t>Fatores internos que oforecem risco à execução do processo.</t>
  </si>
  <si>
    <t>AMBIENTE EXTERNO</t>
  </si>
  <si>
    <t>OPORTUNIDADES (Oportunities)</t>
  </si>
  <si>
    <t>AMEAÇAS (Threats)</t>
  </si>
  <si>
    <t>Situações positivas do ambiente externo que permitem o cumprimento da missão da unidade.</t>
  </si>
  <si>
    <t>Situações externas, sobre as quais se tem pouco controle, dificulades para a missão da unidade.</t>
  </si>
  <si>
    <t>Facilidade de comunicação remota (reuniões, whatsapp, telefone, etc.)</t>
  </si>
  <si>
    <t>Fonte: Controladoria-Geral do Estado de Minas Gerais - CGE/MG</t>
  </si>
  <si>
    <t>ANÁLISE DOS RISCOS</t>
  </si>
  <si>
    <t>Número Atividade</t>
  </si>
  <si>
    <t>Risco residual
Identificação</t>
  </si>
  <si>
    <t xml:space="preserve">Estimativa de Probabilidade e Impacto
</t>
  </si>
  <si>
    <t>Risco 
Classificação</t>
  </si>
  <si>
    <t>Número</t>
  </si>
  <si>
    <t>Causa</t>
  </si>
  <si>
    <t>Evento</t>
  </si>
  <si>
    <t>Consequência</t>
  </si>
  <si>
    <t>Valor</t>
  </si>
  <si>
    <t>Nível</t>
  </si>
  <si>
    <t>P</t>
  </si>
  <si>
    <t>I</t>
  </si>
  <si>
    <r>
      <rPr>
        <b/>
        <sz val="8"/>
        <color theme="1"/>
        <rFont val="Calibri"/>
      </rPr>
      <t>R</t>
    </r>
    <r>
      <rPr>
        <b/>
        <vertAlign val="subscript"/>
        <sz val="8"/>
        <color theme="1"/>
        <rFont val="Calibri"/>
      </rPr>
      <t>C</t>
    </r>
  </si>
  <si>
    <t>PROBABILIDADE</t>
  </si>
  <si>
    <t>IMPACTO</t>
  </si>
  <si>
    <t>PESO</t>
  </si>
  <si>
    <t>FREQUÊNCIA</t>
  </si>
  <si>
    <t>DESCRIÇÃO</t>
  </si>
  <si>
    <t>&gt; 90%</t>
  </si>
  <si>
    <t>Evento que ocorre quase sempre</t>
  </si>
  <si>
    <t>MUITO ALTO</t>
  </si>
  <si>
    <t>Compromete totalmente ou quase totalmente (em mais de 90%) o atingimetno do objetivo/resultado</t>
  </si>
  <si>
    <r>
      <rPr>
        <sz val="11"/>
        <color theme="1"/>
        <rFont val="Calibri"/>
      </rPr>
      <t xml:space="preserve">75% </t>
    </r>
    <r>
      <rPr>
        <sz val="11"/>
        <color theme="1"/>
        <rFont val="Calibri"/>
      </rPr>
      <t>≤</t>
    </r>
    <r>
      <rPr>
        <sz val="9"/>
        <color theme="1"/>
        <rFont val="Calibri"/>
      </rPr>
      <t xml:space="preserve"> x ≤</t>
    </r>
    <r>
      <rPr>
        <sz val="11"/>
        <color theme="1"/>
        <rFont val="Calibri"/>
      </rPr>
      <t xml:space="preserve"> 90%</t>
    </r>
  </si>
  <si>
    <t>Evento que ocorre na maioria das circunstâncias</t>
  </si>
  <si>
    <t>ALTO</t>
  </si>
  <si>
    <t>Compromete a maior parte (em mais de 70%)  do atingimento do objetivo/resultado</t>
  </si>
  <si>
    <r>
      <rPr>
        <sz val="11"/>
        <color theme="1"/>
        <rFont val="Calibri"/>
      </rPr>
      <t xml:space="preserve">40% </t>
    </r>
    <r>
      <rPr>
        <sz val="11"/>
        <color theme="1"/>
        <rFont val="Calibri"/>
      </rPr>
      <t>≤</t>
    </r>
    <r>
      <rPr>
        <sz val="9"/>
        <color theme="1"/>
        <rFont val="Calibri"/>
      </rPr>
      <t xml:space="preserve"> X &lt; 75%</t>
    </r>
  </si>
  <si>
    <t>Evento que provavelmente ocorre</t>
  </si>
  <si>
    <t>MODERADO</t>
  </si>
  <si>
    <t>Compromete razoavelmente (em mais de 30%) o alcance do objetivo/resultado</t>
  </si>
  <si>
    <r>
      <rPr>
        <sz val="11"/>
        <color theme="1"/>
        <rFont val="Calibri"/>
      </rPr>
      <t xml:space="preserve">10% </t>
    </r>
    <r>
      <rPr>
        <sz val="11"/>
        <color theme="1"/>
        <rFont val="Calibri"/>
      </rPr>
      <t>≤</t>
    </r>
    <r>
      <rPr>
        <sz val="9"/>
        <color theme="1"/>
        <rFont val="Calibri"/>
      </rPr>
      <t xml:space="preserve"> X &lt; 40%</t>
    </r>
  </si>
  <si>
    <t>Evento que deve ocorrer em algum momento</t>
  </si>
  <si>
    <t>PEQUENO</t>
  </si>
  <si>
    <t>Compromete em alguma medida (em até 30%) o atingimento do objetivo/resultado</t>
  </si>
  <si>
    <t>&lt; 10%</t>
  </si>
  <si>
    <t>Evento pode ocorrer em circuntâncias excepcionais</t>
  </si>
  <si>
    <t>IRRELEVANTE</t>
  </si>
  <si>
    <t>Compromete minimamente o atingimento do objetivo; para gins práticos, não atera o alcance do objetivo/resultado</t>
  </si>
  <si>
    <t>MATRIZ DE RISCOS</t>
  </si>
  <si>
    <t>CLASSIFICAÇÃO DO RISCO</t>
  </si>
  <si>
    <t>5 - QUASE CERTO</t>
  </si>
  <si>
    <t>NÍVEL</t>
  </si>
  <si>
    <t>VALOR</t>
  </si>
  <si>
    <t>4 - MUITO PROVÁVEL</t>
  </si>
  <si>
    <t>EXTREMO</t>
  </si>
  <si>
    <r>
      <rPr>
        <sz val="11"/>
        <color theme="1"/>
        <rFont val="Calibri"/>
      </rPr>
      <t>≥</t>
    </r>
    <r>
      <rPr>
        <sz val="9"/>
        <color theme="1"/>
        <rFont val="Calibri"/>
      </rPr>
      <t xml:space="preserve"> 28</t>
    </r>
  </si>
  <si>
    <t>3 - PROVÁVEL</t>
  </si>
  <si>
    <r>
      <rPr>
        <sz val="11"/>
        <color theme="1"/>
        <rFont val="Calibri"/>
      </rPr>
      <t xml:space="preserve">10 </t>
    </r>
    <r>
      <rPr>
        <sz val="11"/>
        <color theme="1"/>
        <rFont val="Calibri"/>
      </rPr>
      <t>≤</t>
    </r>
    <r>
      <rPr>
        <sz val="9"/>
        <color theme="1"/>
        <rFont val="Calibri"/>
      </rPr>
      <t xml:space="preserve"> X &lt; 28</t>
    </r>
  </si>
  <si>
    <t>2 - POUCO PROVÁVEL</t>
  </si>
  <si>
    <t>MÉDIO</t>
  </si>
  <si>
    <r>
      <rPr>
        <sz val="11"/>
        <color theme="1"/>
        <rFont val="Calibri"/>
      </rPr>
      <t xml:space="preserve">5 </t>
    </r>
    <r>
      <rPr>
        <sz val="11"/>
        <color theme="1"/>
        <rFont val="Calibri"/>
      </rPr>
      <t>≤</t>
    </r>
    <r>
      <rPr>
        <sz val="9"/>
        <color theme="1"/>
        <rFont val="Calibri"/>
      </rPr>
      <t xml:space="preserve"> X &lt; 10</t>
    </r>
  </si>
  <si>
    <t>1- RARA</t>
  </si>
  <si>
    <t>BAIXO</t>
  </si>
  <si>
    <t>&lt; 5</t>
  </si>
  <si>
    <t>1- IRRELEVANTE</t>
  </si>
  <si>
    <t>3- PEQUENO</t>
  </si>
  <si>
    <t>5- MODERADO</t>
  </si>
  <si>
    <t>7- ALTO</t>
  </si>
  <si>
    <t>10 - MUITO ALTO</t>
  </si>
  <si>
    <t>PLANO DE AÇÃO</t>
  </si>
  <si>
    <t>EVITAR</t>
  </si>
  <si>
    <t>ACEITAR</t>
  </si>
  <si>
    <t>REDUZIR</t>
  </si>
  <si>
    <t>TRANSFERIR</t>
  </si>
  <si>
    <t>Nº do Risco</t>
  </si>
  <si>
    <t>Atividade</t>
  </si>
  <si>
    <t>Controle no Processo</t>
  </si>
  <si>
    <t>Risco Residual (Valor)</t>
  </si>
  <si>
    <t>Nível de Risco</t>
  </si>
  <si>
    <t>Tratamento do Risco</t>
  </si>
  <si>
    <t>Descrição da Ação</t>
  </si>
  <si>
    <t>Gestor ou setor Responsável</t>
  </si>
  <si>
    <t>Data Início</t>
  </si>
  <si>
    <t>Data Final</t>
  </si>
  <si>
    <t>Tipos de Tratamento de Riscos</t>
  </si>
  <si>
    <t>Eliminar a fonte do risco. Exemplo: gestão de projetos, quando a relação custo/benefício projetada está em perigo.</t>
  </si>
  <si>
    <t>Não fazer nada. Nenhuma medida é adotada para afetar a probabilidade ou o grau de impacto do risco. Exemplo: não é necessária nenhuma ação.</t>
  </si>
  <si>
    <t>Controlar ou diversiifcar o risco. Adoção de medidas para reduzir a probabilidade ou impacto ou mabos. Exemplos: monitormaento de cenários, a fim de se antecipar a eventuais mudanças no panorama político; elaboração de planos de contingência, com o objetivo de preparar a organização caso determinado cenário previsto se concretize.</t>
  </si>
  <si>
    <t>Transferir o risco. Redução da probabilidade ou impacto dos riscos pela transferência de uma porção do risco. Exemplos: terceirização de atividades e contratação de seguros.</t>
  </si>
  <si>
    <t>Fonte: Ministério de Planejamento, Desenvolvimento e Gestão (2017) e miranda (2017) adaptadao CGE/MG.</t>
  </si>
  <si>
    <t>PASSO 01 - CONTEXTO E ESCOPO</t>
  </si>
  <si>
    <t>DA UNIDADE AUDITADA</t>
  </si>
  <si>
    <t>NOME</t>
  </si>
  <si>
    <t xml:space="preserve">MISSÃO </t>
  </si>
  <si>
    <t xml:space="preserve">VISÃO </t>
  </si>
  <si>
    <t>DEFINIÇÃO DO ESCOPO</t>
  </si>
  <si>
    <t>Secretaria xxxxxxx</t>
  </si>
  <si>
    <t>promover a integridade ........</t>
  </si>
  <si>
    <t>Ser referência estadual como.....................</t>
  </si>
  <si>
    <t>Gestão de riscos nas contratações Públicas da Secretaria xxxxxx</t>
  </si>
  <si>
    <t>TIPO:</t>
  </si>
  <si>
    <t>Consultoria no processo de contratações</t>
  </si>
  <si>
    <t>TITULO DA CONSULTORIA DE RISCOS:</t>
  </si>
  <si>
    <t>Consultoria em gestão de riscos no processo xxxxx a partir da solicitação da secretaria xxxx escolhido por relevância dentro da secretaria pela alta gestão</t>
  </si>
  <si>
    <t>Lei Federal xxxxxx, Lei Federal xxxxx, Lei Estadualxxxxx, Decreto Estadual xxxxx, Portaria  nº xxxxxxxx.</t>
  </si>
  <si>
    <t>DATA DE INICIO E PREVISÃO DE TERMINO:</t>
  </si>
  <si>
    <t>PROCESSOS PRIORIZADOS</t>
  </si>
  <si>
    <t>LEIS E REGULAMENTOS:</t>
  </si>
  <si>
    <t>SISTEMAS UTILIZADOS:</t>
  </si>
  <si>
    <t>UNIDADE COORDENADORA</t>
  </si>
  <si>
    <t>Controladoria Setorial xxxxxx</t>
  </si>
  <si>
    <t xml:space="preserve"> </t>
  </si>
  <si>
    <t>NOME DO PROCESSO:</t>
  </si>
  <si>
    <t>OBJETIVO DO PROCESSO/ATIVIDADE:</t>
  </si>
  <si>
    <t>PROCESSO MAPEADO</t>
  </si>
  <si>
    <t>SIM</t>
  </si>
  <si>
    <t>PARTES INTERESSADAS</t>
  </si>
  <si>
    <t>Gestores, alta administração, setor x, y,z</t>
  </si>
  <si>
    <t>OBJETIVO ESTRATÉGICO ASSOCIADO</t>
  </si>
  <si>
    <t>ESCOPO DO TRABALHO:</t>
  </si>
  <si>
    <r>
      <t xml:space="preserve">OBJETIVOS ESPECÍFICOS DO TRABALHO:  </t>
    </r>
    <r>
      <rPr>
        <sz val="10"/>
        <color theme="1"/>
        <rFont val="Calibri"/>
      </rPr>
      <t xml:space="preserve">Escolha do Processo;  Mapeamento do Processo; Conhecer o ambiente e os objetivos (objetivos do processo); Identificar os eventos de riscos (causa/evento/consequência); Avaliar os riscos (classificar os riscos residuais, avaliação preliminar dos controles pelo gestor);  Tratar os riscos (definir o plano de ação); e Monitorar e comunicar (coletar e divulgar informações; e acompanhar as ações de controle).
</t>
    </r>
  </si>
  <si>
    <t>APRIMORAR A GESTÃO ORÇAMENTÁRIA  XXXXX</t>
  </si>
  <si>
    <t>SERVIDORES (PRIMEIRA LINHA) DESIGNADOS</t>
  </si>
  <si>
    <t>CARGO/FUNÇÃO</t>
  </si>
  <si>
    <t>SERVIDORES DESIGNADOS PARA REALIZAÇÃO DA CONSULTORIA</t>
  </si>
  <si>
    <t>ATIVIDADES / ETAPAS</t>
  </si>
  <si>
    <t>Identificar a necessidade.....</t>
  </si>
  <si>
    <t>elaborar plano anual ......</t>
  </si>
  <si>
    <t>especificar o objeto .......</t>
  </si>
  <si>
    <t>preenchimento do processo de identificação da necessidade de contratações por setor ........</t>
  </si>
  <si>
    <t>Instruir planejamento anual .....</t>
  </si>
  <si>
    <t>diretor xxxxx</t>
  </si>
  <si>
    <t>xxxxxxxx</t>
  </si>
  <si>
    <t>Requerimento, xxxxx</t>
  </si>
  <si>
    <t>planejamento subestimado</t>
  </si>
  <si>
    <t>preenchimento aprovado pela supervisão</t>
  </si>
  <si>
    <t>principais causas podem ser ......
 Os controles não estão institucionalizados e são realizados em setores específicos.</t>
  </si>
  <si>
    <r>
      <t xml:space="preserve">Órgão ou Entidade: </t>
    </r>
    <r>
      <rPr>
        <sz val="8"/>
        <color theme="1"/>
        <rFont val="Calibri"/>
      </rPr>
      <t>SECRETARIA XXXXXX</t>
    </r>
  </si>
  <si>
    <r>
      <t xml:space="preserve">Processo: </t>
    </r>
    <r>
      <rPr>
        <sz val="8"/>
        <color theme="1"/>
        <rFont val="Calibri"/>
      </rPr>
      <t>CONTRATAÇÕES XXXXX</t>
    </r>
  </si>
  <si>
    <t>Equipamento tecnológico obsoleto(xxx)</t>
  </si>
  <si>
    <t>Diferentes condutas opreracionais ....</t>
  </si>
  <si>
    <t>Instabilidade do sistema xxxxx</t>
  </si>
  <si>
    <r>
      <rPr>
        <b/>
        <sz val="10"/>
        <color theme="1"/>
        <rFont val="Calibri"/>
      </rPr>
      <t>Órgão ou Entidade:</t>
    </r>
    <r>
      <rPr>
        <b/>
        <sz val="8"/>
        <color theme="1"/>
        <rFont val="Calibri"/>
      </rPr>
      <t xml:space="preserve"> S</t>
    </r>
    <r>
      <rPr>
        <sz val="8"/>
        <color theme="1"/>
        <rFont val="Calibri"/>
      </rPr>
      <t>ecretaria xxxx</t>
    </r>
  </si>
  <si>
    <r>
      <t xml:space="preserve">Processo: </t>
    </r>
    <r>
      <rPr>
        <sz val="8"/>
        <color theme="1"/>
        <rFont val="Calibri"/>
      </rPr>
      <t>Contratações xxxx</t>
    </r>
  </si>
  <si>
    <t>1.1</t>
  </si>
  <si>
    <t>1.2</t>
  </si>
  <si>
    <t>1.3</t>
  </si>
  <si>
    <t>especificação frágil</t>
  </si>
  <si>
    <t>impossibilidade de contratar</t>
  </si>
  <si>
    <t>Fonte: CGE MG</t>
  </si>
  <si>
    <r>
      <t xml:space="preserve">Órgão ou Entidade: </t>
    </r>
    <r>
      <rPr>
        <sz val="8"/>
        <color theme="1"/>
        <rFont val="Calibri"/>
      </rPr>
      <t>Secretaria XXXXX</t>
    </r>
  </si>
  <si>
    <r>
      <t xml:space="preserve">Processo: </t>
    </r>
    <r>
      <rPr>
        <sz val="8"/>
        <color theme="1"/>
        <rFont val="Calibri"/>
      </rPr>
      <t>Xontratações xxxx</t>
    </r>
  </si>
  <si>
    <t>Identificar a necessidade....</t>
  </si>
  <si>
    <t>preenchimento de formulário aprovado pela supervisão</t>
  </si>
  <si>
    <t>Joaquimxxxx</t>
  </si>
  <si>
    <t>realização de ação de xxxxxx</t>
  </si>
  <si>
    <t>Maioria dos Servidores efetivos</t>
  </si>
  <si>
    <t>Qualidade do corpo técnico</t>
  </si>
  <si>
    <t>Alterações constantes de normas sobre o tema</t>
  </si>
  <si>
    <t>Contratações xxxx</t>
  </si>
  <si>
    <t>realizar as contratações .......</t>
  </si>
  <si>
    <t>SEI/MG; Portal de compras.</t>
  </si>
  <si>
    <t>Macroprocesso de contratações xxxx</t>
  </si>
  <si>
    <t>Causa
(em virtude de...)</t>
  </si>
  <si>
    <t>Consequência
(... O que pode levar a/ao...)</t>
  </si>
  <si>
    <t>Evento
(poderá acontecer o/a ...)</t>
  </si>
  <si>
    <t>DESCRIÇÃO DO RISCO (SINTAXE)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</si>
</sst>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5" formatCode="0.0"/>
    <numFmt numFmtId="166" formatCode="d\.m"/>
    <numFmt numFmtId="167" formatCode="#,##0.0"/>
    <numFmt numFmtId="168" formatCode="00"/>
  </numFmts>
  <fonts count="49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8"/>
      <color theme="1"/>
      <name val="Calibri"/>
    </font>
    <font>
      <b/>
      <sz val="10"/>
      <color theme="1"/>
      <name val="Calibri"/>
    </font>
    <font>
      <sz val="11"/>
      <color theme="1"/>
      <name val="Calibri"/>
    </font>
    <font>
      <b/>
      <sz val="8"/>
      <color theme="1"/>
      <name val="Calibri"/>
    </font>
    <font>
      <sz val="10"/>
      <color theme="1"/>
      <name val="Calibri"/>
    </font>
    <font>
      <b/>
      <sz val="16"/>
      <color theme="1"/>
      <name val="Calibri"/>
    </font>
    <font>
      <sz val="8"/>
      <color rgb="FF000000"/>
      <name val="Calibri"/>
    </font>
    <font>
      <b/>
      <strike/>
      <sz val="8"/>
      <color theme="1"/>
      <name val="Calibri"/>
    </font>
    <font>
      <sz val="8"/>
      <color rgb="FFFF0000"/>
      <name val="Calibri"/>
    </font>
    <font>
      <b/>
      <sz val="9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sz val="14"/>
      <color theme="1"/>
      <name val="Calibri"/>
    </font>
    <font>
      <b/>
      <sz val="14"/>
      <color theme="1"/>
      <name val="Calibri"/>
    </font>
    <font>
      <sz val="14"/>
      <color rgb="FF000000"/>
      <name val="Calibri"/>
    </font>
    <font>
      <i/>
      <sz val="14"/>
      <color theme="1"/>
      <name val="Calibri"/>
    </font>
    <font>
      <sz val="11"/>
      <color theme="1"/>
      <name val="Calibri"/>
    </font>
    <font>
      <i/>
      <sz val="10"/>
      <color theme="1"/>
      <name val="Calibri"/>
    </font>
    <font>
      <b/>
      <sz val="8"/>
      <color rgb="FF000000"/>
      <name val="Calibri"/>
    </font>
    <font>
      <sz val="7"/>
      <color theme="1"/>
      <name val="Calibri"/>
    </font>
    <font>
      <sz val="7"/>
      <color rgb="FF000000"/>
      <name val="Calibri"/>
    </font>
    <font>
      <i/>
      <sz val="8"/>
      <color theme="1"/>
      <name val="Calibri"/>
    </font>
    <font>
      <b/>
      <vertAlign val="subscript"/>
      <sz val="8"/>
      <color theme="1"/>
      <name val="Calibri"/>
    </font>
    <font>
      <sz val="11"/>
      <color theme="1"/>
      <name val="Calibri"/>
      <family val="2"/>
    </font>
    <font>
      <sz val="10"/>
      <name val="Arial"/>
    </font>
    <font>
      <sz val="11"/>
      <color rgb="FF434343"/>
      <name val="Roboto Condensed"/>
    </font>
    <font>
      <sz val="11"/>
      <color rgb="FF31859C"/>
      <name val="Roboto Condensed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rgb="FF434343"/>
      <name val="Calibri"/>
      <family val="2"/>
      <scheme val="maj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</font>
    <font>
      <sz val="18"/>
      <name val="Calibri"/>
      <family val="2"/>
      <scheme val="minor"/>
    </font>
    <font>
      <b/>
      <sz val="8"/>
      <color rgb="FF000000"/>
      <name val="Calibri"/>
      <family val="2"/>
    </font>
    <font>
      <b/>
      <sz val="1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rgb="FFF9F9F9"/>
        <bgColor rgb="FFF9F9F9"/>
      </patternFill>
    </fill>
    <fill>
      <patternFill patternType="solid">
        <fgColor rgb="FF548DD4"/>
        <bgColor rgb="FF548DD4"/>
      </patternFill>
    </fill>
    <fill>
      <patternFill patternType="solid">
        <fgColor rgb="FFD99594"/>
        <bgColor rgb="FFD99594"/>
      </patternFill>
    </fill>
    <fill>
      <patternFill patternType="solid">
        <fgColor rgb="FFD6E3BC"/>
        <bgColor rgb="FFD6E3BC"/>
      </patternFill>
    </fill>
    <fill>
      <patternFill patternType="solid">
        <fgColor rgb="FFC6D9F0"/>
        <bgColor rgb="FFC6D9F0"/>
      </patternFill>
    </fill>
    <fill>
      <patternFill patternType="solid">
        <fgColor rgb="FFF2DBDB"/>
        <bgColor rgb="FFF2DBDB"/>
      </patternFill>
    </fill>
    <fill>
      <patternFill patternType="solid">
        <fgColor rgb="FF76923C"/>
        <bgColor rgb="FF76923C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EFEFEF"/>
        <bgColor rgb="FFEFEFE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3CDDD"/>
        <bgColor rgb="FF93CDDD"/>
      </patternFill>
    </fill>
    <fill>
      <patternFill patternType="solid">
        <fgColor rgb="FF00B0F0"/>
        <bgColor rgb="FF003434"/>
      </patternFill>
    </fill>
  </fills>
  <borders count="15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dotted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1" fontId="7" fillId="0" borderId="15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7" fillId="0" borderId="18" xfId="0" applyNumberFormat="1" applyFont="1" applyBorder="1" applyAlignment="1">
      <alignment horizontal="center" vertical="center"/>
    </xf>
    <xf numFmtId="1" fontId="7" fillId="0" borderId="21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/>
    <xf numFmtId="0" fontId="3" fillId="0" borderId="24" xfId="0" applyFont="1" applyBorder="1"/>
    <xf numFmtId="0" fontId="3" fillId="0" borderId="25" xfId="0" applyFont="1" applyBorder="1"/>
    <xf numFmtId="0" fontId="6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4" fontId="3" fillId="0" borderId="24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4" fontId="3" fillId="0" borderId="25" xfId="0" applyNumberFormat="1" applyFont="1" applyBorder="1" applyAlignment="1">
      <alignment horizontal="center" vertical="center"/>
    </xf>
    <xf numFmtId="4" fontId="3" fillId="0" borderId="25" xfId="0" applyNumberFormat="1" applyFont="1" applyBorder="1" applyAlignment="1">
      <alignment vertical="center"/>
    </xf>
    <xf numFmtId="0" fontId="6" fillId="0" borderId="29" xfId="0" applyFont="1" applyBorder="1" applyAlignment="1">
      <alignment horizontal="left" vertical="center"/>
    </xf>
    <xf numFmtId="0" fontId="9" fillId="4" borderId="30" xfId="0" applyFont="1" applyFill="1" applyBorder="1" applyAlignment="1">
      <alignment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6" fillId="3" borderId="39" xfId="0" applyFont="1" applyFill="1" applyBorder="1" applyAlignment="1">
      <alignment horizontal="center" vertical="center" wrapText="1"/>
    </xf>
    <xf numFmtId="1" fontId="3" fillId="0" borderId="42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 wrapText="1"/>
    </xf>
    <xf numFmtId="1" fontId="3" fillId="0" borderId="46" xfId="0" applyNumberFormat="1" applyFont="1" applyBorder="1" applyAlignment="1">
      <alignment horizontal="center" vertical="center" wrapText="1"/>
    </xf>
    <xf numFmtId="1" fontId="3" fillId="0" borderId="47" xfId="0" applyNumberFormat="1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49" xfId="0" applyFont="1" applyBorder="1" applyAlignment="1">
      <alignment vertical="center" wrapText="1"/>
    </xf>
    <xf numFmtId="0" fontId="3" fillId="5" borderId="49" xfId="0" applyFont="1" applyFill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1" fontId="3" fillId="0" borderId="43" xfId="0" applyNumberFormat="1" applyFont="1" applyBorder="1" applyAlignment="1">
      <alignment horizontal="left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left" vertical="center" wrapText="1"/>
    </xf>
    <xf numFmtId="0" fontId="3" fillId="7" borderId="25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vertical="center" wrapText="1"/>
    </xf>
    <xf numFmtId="0" fontId="3" fillId="7" borderId="50" xfId="0" applyFont="1" applyFill="1" applyBorder="1" applyAlignment="1">
      <alignment horizontal="left" vertical="center" wrapText="1"/>
    </xf>
    <xf numFmtId="0" fontId="3" fillId="7" borderId="50" xfId="0" applyFont="1" applyFill="1" applyBorder="1" applyAlignment="1">
      <alignment horizontal="center" vertical="center" wrapText="1"/>
    </xf>
    <xf numFmtId="0" fontId="3" fillId="7" borderId="51" xfId="0" applyFont="1" applyFill="1" applyBorder="1" applyAlignment="1">
      <alignment vertical="center" wrapText="1"/>
    </xf>
    <xf numFmtId="1" fontId="3" fillId="0" borderId="52" xfId="0" applyNumberFormat="1" applyFont="1" applyBorder="1" applyAlignment="1">
      <alignment horizontal="center" vertical="center" wrapText="1"/>
    </xf>
    <xf numFmtId="1" fontId="3" fillId="0" borderId="52" xfId="0" applyNumberFormat="1" applyFont="1" applyBorder="1" applyAlignment="1">
      <alignment horizontal="left" vertical="center" wrapText="1"/>
    </xf>
    <xf numFmtId="0" fontId="3" fillId="7" borderId="53" xfId="0" applyFont="1" applyFill="1" applyBorder="1" applyAlignment="1">
      <alignment horizontal="left" vertical="center" wrapText="1"/>
    </xf>
    <xf numFmtId="0" fontId="3" fillId="7" borderId="53" xfId="0" applyFont="1" applyFill="1" applyBorder="1" applyAlignment="1">
      <alignment horizontal="center" vertical="center" wrapText="1"/>
    </xf>
    <xf numFmtId="0" fontId="3" fillId="7" borderId="53" xfId="0" applyFont="1" applyFill="1" applyBorder="1" applyAlignment="1">
      <alignment vertical="center" wrapText="1"/>
    </xf>
    <xf numFmtId="1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vertical="center" wrapText="1"/>
    </xf>
    <xf numFmtId="0" fontId="12" fillId="0" borderId="5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8" borderId="62" xfId="0" applyFont="1" applyFill="1" applyBorder="1" applyAlignment="1">
      <alignment horizontal="center" vertical="center"/>
    </xf>
    <xf numFmtId="0" fontId="16" fillId="9" borderId="62" xfId="0" applyFont="1" applyFill="1" applyBorder="1" applyAlignment="1">
      <alignment horizontal="center" vertical="center"/>
    </xf>
    <xf numFmtId="0" fontId="16" fillId="11" borderId="64" xfId="0" applyFont="1" applyFill="1" applyBorder="1" applyAlignment="1">
      <alignment horizontal="center" vertical="top"/>
    </xf>
    <xf numFmtId="0" fontId="15" fillId="0" borderId="0" xfId="0" applyFont="1" applyAlignment="1">
      <alignment vertical="top"/>
    </xf>
    <xf numFmtId="0" fontId="16" fillId="12" borderId="65" xfId="0" applyFont="1" applyFill="1" applyBorder="1" applyAlignment="1">
      <alignment horizontal="center" vertical="top"/>
    </xf>
    <xf numFmtId="0" fontId="16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15" fillId="0" borderId="68" xfId="0" applyFont="1" applyBorder="1" applyAlignment="1">
      <alignment vertical="center" wrapText="1"/>
    </xf>
    <xf numFmtId="0" fontId="15" fillId="0" borderId="69" xfId="0" applyFont="1" applyBorder="1" applyAlignment="1">
      <alignment vertical="center" wrapText="1"/>
    </xf>
    <xf numFmtId="0" fontId="15" fillId="0" borderId="69" xfId="0" applyFont="1" applyBorder="1" applyAlignment="1">
      <alignment vertical="center"/>
    </xf>
    <xf numFmtId="0" fontId="5" fillId="0" borderId="66" xfId="0" applyFont="1" applyBorder="1"/>
    <xf numFmtId="0" fontId="15" fillId="0" borderId="69" xfId="0" applyFont="1" applyBorder="1" applyAlignment="1">
      <alignment horizontal="left" vertical="center" wrapText="1"/>
    </xf>
    <xf numFmtId="0" fontId="17" fillId="0" borderId="69" xfId="0" applyFont="1" applyBorder="1" applyAlignment="1">
      <alignment vertical="center" wrapText="1"/>
    </xf>
    <xf numFmtId="0" fontId="17" fillId="0" borderId="70" xfId="0" applyFont="1" applyBorder="1" applyAlignment="1">
      <alignment horizontal="left"/>
    </xf>
    <xf numFmtId="0" fontId="17" fillId="0" borderId="69" xfId="0" applyFont="1" applyBorder="1" applyAlignment="1">
      <alignment horizontal="left" vertical="center" wrapText="1"/>
    </xf>
    <xf numFmtId="0" fontId="17" fillId="0" borderId="69" xfId="0" applyFont="1" applyBorder="1" applyAlignment="1">
      <alignment vertical="center"/>
    </xf>
    <xf numFmtId="0" fontId="15" fillId="0" borderId="67" xfId="0" applyFont="1" applyBorder="1" applyAlignment="1">
      <alignment horizontal="left" vertical="top" wrapText="1"/>
    </xf>
    <xf numFmtId="0" fontId="17" fillId="0" borderId="67" xfId="0" applyFont="1" applyBorder="1" applyAlignment="1">
      <alignment horizontal="left" vertical="top" wrapText="1"/>
    </xf>
    <xf numFmtId="0" fontId="15" fillId="0" borderId="0" xfId="0" applyFont="1" applyAlignment="1">
      <alignment textRotation="90"/>
    </xf>
    <xf numFmtId="0" fontId="16" fillId="14" borderId="65" xfId="0" applyFont="1" applyFill="1" applyBorder="1" applyAlignment="1">
      <alignment horizontal="center" vertical="top"/>
    </xf>
    <xf numFmtId="0" fontId="16" fillId="15" borderId="65" xfId="0" applyFont="1" applyFill="1" applyBorder="1" applyAlignment="1">
      <alignment horizontal="center" vertical="top"/>
    </xf>
    <xf numFmtId="0" fontId="16" fillId="0" borderId="71" xfId="0" applyFont="1" applyBorder="1" applyAlignment="1">
      <alignment horizontal="center" vertical="center" wrapText="1"/>
    </xf>
    <xf numFmtId="0" fontId="15" fillId="0" borderId="71" xfId="0" applyFont="1" applyBorder="1" applyAlignment="1">
      <alignment vertical="center"/>
    </xf>
    <xf numFmtId="0" fontId="15" fillId="0" borderId="67" xfId="0" applyFont="1" applyBorder="1" applyAlignment="1">
      <alignment vertical="center"/>
    </xf>
    <xf numFmtId="0" fontId="18" fillId="0" borderId="0" xfId="0" applyFont="1"/>
    <xf numFmtId="0" fontId="19" fillId="0" borderId="0" xfId="0" applyFont="1"/>
    <xf numFmtId="0" fontId="6" fillId="3" borderId="79" xfId="0" applyFont="1" applyFill="1" applyBorder="1" applyAlignment="1">
      <alignment horizontal="center" vertical="center" wrapText="1"/>
    </xf>
    <xf numFmtId="166" fontId="3" fillId="0" borderId="80" xfId="0" applyNumberFormat="1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3" fillId="3" borderId="81" xfId="0" applyFont="1" applyFill="1" applyBorder="1" applyAlignment="1">
      <alignment horizontal="center" vertical="center" wrapText="1"/>
    </xf>
    <xf numFmtId="167" fontId="3" fillId="0" borderId="80" xfId="0" applyNumberFormat="1" applyFont="1" applyBorder="1" applyAlignment="1">
      <alignment horizontal="center" vertical="center" wrapText="1"/>
    </xf>
    <xf numFmtId="0" fontId="3" fillId="0" borderId="82" xfId="0" applyFont="1" applyBorder="1" applyAlignment="1">
      <alignment vertical="center" wrapText="1"/>
    </xf>
    <xf numFmtId="166" fontId="3" fillId="0" borderId="20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3" borderId="87" xfId="0" applyFont="1" applyFill="1" applyBorder="1" applyAlignment="1">
      <alignment horizontal="center"/>
    </xf>
    <xf numFmtId="0" fontId="1" fillId="3" borderId="88" xfId="0" applyFont="1" applyFill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20" fillId="0" borderId="0" xfId="0" applyFont="1"/>
    <xf numFmtId="0" fontId="5" fillId="0" borderId="0" xfId="0" applyFont="1" applyAlignment="1">
      <alignment horizontal="center"/>
    </xf>
    <xf numFmtId="0" fontId="5" fillId="0" borderId="92" xfId="0" applyFont="1" applyBorder="1"/>
    <xf numFmtId="0" fontId="5" fillId="16" borderId="96" xfId="0" applyFont="1" applyFill="1" applyBorder="1" applyAlignment="1">
      <alignment horizontal="center"/>
    </xf>
    <xf numFmtId="0" fontId="5" fillId="17" borderId="97" xfId="0" applyFont="1" applyFill="1" applyBorder="1" applyAlignment="1">
      <alignment horizontal="center"/>
    </xf>
    <xf numFmtId="0" fontId="5" fillId="17" borderId="96" xfId="0" applyFont="1" applyFill="1" applyBorder="1" applyAlignment="1">
      <alignment horizontal="center"/>
    </xf>
    <xf numFmtId="0" fontId="5" fillId="18" borderId="97" xfId="0" applyFont="1" applyFill="1" applyBorder="1" applyAlignment="1">
      <alignment horizontal="center"/>
    </xf>
    <xf numFmtId="0" fontId="5" fillId="18" borderId="98" xfId="0" applyFont="1" applyFill="1" applyBorder="1" applyAlignment="1">
      <alignment horizontal="center"/>
    </xf>
    <xf numFmtId="0" fontId="1" fillId="3" borderId="93" xfId="0" applyFont="1" applyFill="1" applyBorder="1" applyAlignment="1">
      <alignment horizontal="center"/>
    </xf>
    <xf numFmtId="0" fontId="1" fillId="3" borderId="99" xfId="0" applyFont="1" applyFill="1" applyBorder="1" applyAlignment="1">
      <alignment horizontal="center"/>
    </xf>
    <xf numFmtId="0" fontId="5" fillId="0" borderId="93" xfId="0" applyFont="1" applyBorder="1"/>
    <xf numFmtId="0" fontId="5" fillId="19" borderId="100" xfId="0" applyFont="1" applyFill="1" applyBorder="1" applyAlignment="1">
      <alignment horizontal="center"/>
    </xf>
    <xf numFmtId="0" fontId="5" fillId="17" borderId="6" xfId="0" applyFont="1" applyFill="1" applyBorder="1" applyAlignment="1">
      <alignment horizontal="center"/>
    </xf>
    <xf numFmtId="0" fontId="5" fillId="18" borderId="101" xfId="0" applyFont="1" applyFill="1" applyBorder="1" applyAlignment="1">
      <alignment horizontal="center"/>
    </xf>
    <xf numFmtId="0" fontId="5" fillId="18" borderId="7" xfId="0" applyFont="1" applyFill="1" applyBorder="1" applyAlignment="1">
      <alignment horizontal="center"/>
    </xf>
    <xf numFmtId="0" fontId="5" fillId="18" borderId="93" xfId="0" applyFont="1" applyFill="1" applyBorder="1" applyAlignment="1">
      <alignment horizontal="center"/>
    </xf>
    <xf numFmtId="0" fontId="5" fillId="0" borderId="99" xfId="0" applyFont="1" applyBorder="1" applyAlignment="1">
      <alignment horizontal="center"/>
    </xf>
    <xf numFmtId="0" fontId="5" fillId="19" borderId="6" xfId="0" applyFont="1" applyFill="1" applyBorder="1" applyAlignment="1">
      <alignment horizontal="center"/>
    </xf>
    <xf numFmtId="0" fontId="5" fillId="16" borderId="102" xfId="0" applyFont="1" applyFill="1" applyBorder="1" applyAlignment="1">
      <alignment horizontal="center"/>
    </xf>
    <xf numFmtId="0" fontId="5" fillId="18" borderId="103" xfId="0" applyFont="1" applyFill="1" applyBorder="1" applyAlignment="1">
      <alignment horizontal="center"/>
    </xf>
    <xf numFmtId="0" fontId="5" fillId="17" borderId="93" xfId="0" applyFont="1" applyFill="1" applyBorder="1" applyAlignment="1">
      <alignment horizontal="center"/>
    </xf>
    <xf numFmtId="0" fontId="5" fillId="16" borderId="104" xfId="0" applyFont="1" applyFill="1" applyBorder="1" applyAlignment="1">
      <alignment horizontal="center"/>
    </xf>
    <xf numFmtId="0" fontId="5" fillId="17" borderId="101" xfId="0" applyFont="1" applyFill="1" applyBorder="1" applyAlignment="1">
      <alignment horizontal="center"/>
    </xf>
    <xf numFmtId="0" fontId="5" fillId="17" borderId="105" xfId="0" applyFont="1" applyFill="1" applyBorder="1" applyAlignment="1">
      <alignment horizontal="center"/>
    </xf>
    <xf numFmtId="0" fontId="5" fillId="17" borderId="7" xfId="0" applyFont="1" applyFill="1" applyBorder="1" applyAlignment="1">
      <alignment horizontal="center"/>
    </xf>
    <xf numFmtId="0" fontId="5" fillId="16" borderId="93" xfId="0" applyFont="1" applyFill="1" applyBorder="1" applyAlignment="1">
      <alignment horizontal="center"/>
    </xf>
    <xf numFmtId="0" fontId="5" fillId="19" borderId="105" xfId="0" applyFont="1" applyFill="1" applyBorder="1" applyAlignment="1">
      <alignment horizontal="center"/>
    </xf>
    <xf numFmtId="0" fontId="5" fillId="19" borderId="106" xfId="0" applyFont="1" applyFill="1" applyBorder="1" applyAlignment="1">
      <alignment horizontal="center"/>
    </xf>
    <xf numFmtId="0" fontId="5" fillId="16" borderId="101" xfId="0" applyFont="1" applyFill="1" applyBorder="1" applyAlignment="1">
      <alignment horizontal="center"/>
    </xf>
    <xf numFmtId="0" fontId="5" fillId="16" borderId="105" xfId="0" applyFont="1" applyFill="1" applyBorder="1" applyAlignment="1">
      <alignment horizontal="center"/>
    </xf>
    <xf numFmtId="0" fontId="5" fillId="17" borderId="103" xfId="0" applyFont="1" applyFill="1" applyBorder="1" applyAlignment="1">
      <alignment horizontal="center"/>
    </xf>
    <xf numFmtId="0" fontId="5" fillId="19" borderId="94" xfId="0" applyFont="1" applyFill="1" applyBorder="1" applyAlignment="1">
      <alignment horizontal="center"/>
    </xf>
    <xf numFmtId="0" fontId="5" fillId="0" borderId="107" xfId="0" applyFont="1" applyBorder="1" applyAlignment="1">
      <alignment horizontal="center"/>
    </xf>
    <xf numFmtId="0" fontId="5" fillId="3" borderId="94" xfId="0" applyFont="1" applyFill="1" applyBorder="1"/>
    <xf numFmtId="0" fontId="5" fillId="0" borderId="79" xfId="0" applyFont="1" applyBorder="1" applyAlignment="1">
      <alignment horizontal="center" vertical="center" textRotation="90"/>
    </xf>
    <xf numFmtId="0" fontId="5" fillId="0" borderId="107" xfId="0" applyFont="1" applyBorder="1" applyAlignment="1">
      <alignment horizontal="center" vertical="center" textRotation="90"/>
    </xf>
    <xf numFmtId="0" fontId="21" fillId="3" borderId="108" xfId="0" applyFont="1" applyFill="1" applyBorder="1" applyAlignment="1">
      <alignment horizontal="center" vertical="center" wrapText="1"/>
    </xf>
    <xf numFmtId="0" fontId="21" fillId="3" borderId="109" xfId="0" applyFont="1" applyFill="1" applyBorder="1" applyAlignment="1">
      <alignment horizontal="center" vertical="center" wrapText="1"/>
    </xf>
    <xf numFmtId="0" fontId="21" fillId="3" borderId="110" xfId="0" applyFont="1" applyFill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113" xfId="0" applyFont="1" applyBorder="1" applyAlignment="1">
      <alignment horizontal="center" vertical="center" wrapText="1"/>
    </xf>
    <xf numFmtId="0" fontId="22" fillId="0" borderId="113" xfId="0" applyFont="1" applyBorder="1" applyAlignment="1">
      <alignment horizontal="center" vertical="center" wrapText="1"/>
    </xf>
    <xf numFmtId="0" fontId="3" fillId="0" borderId="114" xfId="0" applyFont="1" applyBorder="1" applyAlignment="1">
      <alignment horizontal="center" vertical="center" wrapText="1"/>
    </xf>
    <xf numFmtId="166" fontId="3" fillId="0" borderId="115" xfId="0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0" fontId="3" fillId="0" borderId="1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167" fontId="3" fillId="0" borderId="20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17" xfId="0" applyFont="1" applyBorder="1" applyAlignment="1">
      <alignment horizontal="left" vertical="center" wrapText="1"/>
    </xf>
    <xf numFmtId="166" fontId="3" fillId="0" borderId="118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117" xfId="0" applyFont="1" applyBorder="1" applyAlignment="1">
      <alignment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19" xfId="0" applyFont="1" applyBorder="1" applyAlignment="1">
      <alignment horizontal="center" vertical="center" wrapText="1"/>
    </xf>
    <xf numFmtId="0" fontId="22" fillId="0" borderId="119" xfId="0" applyFont="1" applyBorder="1" applyAlignment="1">
      <alignment horizontal="center" vertical="center" wrapText="1"/>
    </xf>
    <xf numFmtId="0" fontId="3" fillId="0" borderId="120" xfId="0" applyFont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119" xfId="0" applyFont="1" applyFill="1" applyBorder="1" applyAlignment="1">
      <alignment horizontal="center" vertical="center" wrapText="1"/>
    </xf>
    <xf numFmtId="0" fontId="23" fillId="0" borderId="119" xfId="0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 wrapText="1"/>
    </xf>
    <xf numFmtId="167" fontId="11" fillId="0" borderId="20" xfId="0" applyNumberFormat="1" applyFont="1" applyBorder="1" applyAlignment="1">
      <alignment horizontal="center" vertical="center" wrapText="1"/>
    </xf>
    <xf numFmtId="0" fontId="3" fillId="0" borderId="121" xfId="0" applyFont="1" applyBorder="1" applyAlignment="1">
      <alignment horizontal="center" vertical="center" wrapText="1"/>
    </xf>
    <xf numFmtId="0" fontId="9" fillId="0" borderId="122" xfId="0" applyFont="1" applyBorder="1" applyAlignment="1">
      <alignment horizontal="center" vertical="center" wrapText="1"/>
    </xf>
    <xf numFmtId="0" fontId="3" fillId="0" borderId="122" xfId="0" applyFont="1" applyBorder="1" applyAlignment="1">
      <alignment horizontal="center" vertical="center" wrapText="1"/>
    </xf>
    <xf numFmtId="167" fontId="3" fillId="0" borderId="122" xfId="0" applyNumberFormat="1" applyFont="1" applyBorder="1" applyAlignment="1">
      <alignment horizontal="center" vertical="center" wrapText="1"/>
    </xf>
    <xf numFmtId="167" fontId="11" fillId="0" borderId="122" xfId="0" applyNumberFormat="1" applyFont="1" applyBorder="1" applyAlignment="1">
      <alignment horizontal="center" vertical="center" wrapText="1"/>
    </xf>
    <xf numFmtId="0" fontId="3" fillId="0" borderId="122" xfId="0" applyFont="1" applyBorder="1" applyAlignment="1">
      <alignment vertical="center" wrapText="1"/>
    </xf>
    <xf numFmtId="0" fontId="3" fillId="0" borderId="123" xfId="0" applyFont="1" applyBorder="1" applyAlignment="1">
      <alignment vertical="center" wrapText="1"/>
    </xf>
    <xf numFmtId="0" fontId="6" fillId="0" borderId="93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/>
    <xf numFmtId="1" fontId="7" fillId="0" borderId="18" xfId="0" applyNumberFormat="1" applyFont="1" applyBorder="1" applyAlignment="1">
      <alignment horizontal="center" vertical="center"/>
    </xf>
    <xf numFmtId="0" fontId="2" fillId="0" borderId="19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0" xfId="0"/>
    <xf numFmtId="0" fontId="2" fillId="0" borderId="11" xfId="0" applyFont="1" applyBorder="1"/>
    <xf numFmtId="0" fontId="2" fillId="0" borderId="14" xfId="0" applyFont="1" applyBorder="1"/>
    <xf numFmtId="1" fontId="7" fillId="0" borderId="22" xfId="0" applyNumberFormat="1" applyFont="1" applyBorder="1" applyAlignment="1">
      <alignment horizontal="center" vertical="center"/>
    </xf>
    <xf numFmtId="0" fontId="2" fillId="0" borderId="23" xfId="0" applyFont="1" applyBorder="1"/>
    <xf numFmtId="1" fontId="7" fillId="0" borderId="0" xfId="0" applyNumberFormat="1" applyFont="1" applyAlignment="1">
      <alignment horizontal="center" vertical="center"/>
    </xf>
    <xf numFmtId="0" fontId="3" fillId="0" borderId="48" xfId="0" applyFont="1" applyBorder="1" applyAlignment="1">
      <alignment horizontal="left" vertical="center" wrapText="1"/>
    </xf>
    <xf numFmtId="0" fontId="2" fillId="0" borderId="43" xfId="0" applyFont="1" applyBorder="1"/>
    <xf numFmtId="0" fontId="12" fillId="0" borderId="52" xfId="0" applyFont="1" applyBorder="1" applyAlignment="1">
      <alignment horizontal="center" vertical="center"/>
    </xf>
    <xf numFmtId="0" fontId="2" fillId="0" borderId="52" xfId="0" applyFont="1" applyBorder="1"/>
    <xf numFmtId="0" fontId="14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21" xfId="0" applyFont="1" applyBorder="1"/>
    <xf numFmtId="0" fontId="2" fillId="0" borderId="56" xfId="0" applyFont="1" applyBorder="1"/>
    <xf numFmtId="1" fontId="3" fillId="0" borderId="46" xfId="0" applyNumberFormat="1" applyFont="1" applyBorder="1" applyAlignment="1">
      <alignment horizontal="center" vertical="center" wrapText="1"/>
    </xf>
    <xf numFmtId="0" fontId="2" fillId="0" borderId="42" xfId="0" applyFont="1" applyBorder="1"/>
    <xf numFmtId="1" fontId="3" fillId="0" borderId="47" xfId="0" applyNumberFormat="1" applyFont="1" applyBorder="1" applyAlignment="1">
      <alignment horizontal="left" vertical="center" wrapText="1"/>
    </xf>
    <xf numFmtId="0" fontId="2" fillId="0" borderId="47" xfId="0" applyFont="1" applyBorder="1"/>
    <xf numFmtId="0" fontId="2" fillId="0" borderId="46" xfId="0" applyFont="1" applyBorder="1"/>
    <xf numFmtId="0" fontId="6" fillId="3" borderId="36" xfId="0" applyFont="1" applyFill="1" applyBorder="1" applyAlignment="1">
      <alignment horizontal="center" vertical="center" wrapText="1"/>
    </xf>
    <xf numFmtId="0" fontId="2" fillId="0" borderId="40" xfId="0" applyFont="1" applyBorder="1"/>
    <xf numFmtId="0" fontId="8" fillId="2" borderId="1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 vertical="center" wrapText="1"/>
    </xf>
    <xf numFmtId="0" fontId="2" fillId="0" borderId="35" xfId="0" applyFont="1" applyBorder="1"/>
    <xf numFmtId="0" fontId="6" fillId="3" borderId="37" xfId="0" applyFont="1" applyFill="1" applyBorder="1" applyAlignment="1">
      <alignment horizontal="center" vertical="center" wrapText="1"/>
    </xf>
    <xf numFmtId="0" fontId="2" fillId="0" borderId="41" xfId="0" applyFont="1" applyBorder="1"/>
    <xf numFmtId="0" fontId="6" fillId="3" borderId="33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16" fillId="10" borderId="63" xfId="0" applyFont="1" applyFill="1" applyBorder="1" applyAlignment="1">
      <alignment horizontal="center" vertical="center" textRotation="90"/>
    </xf>
    <xf numFmtId="0" fontId="2" fillId="0" borderId="66" xfId="0" applyFont="1" applyBorder="1"/>
    <xf numFmtId="0" fontId="2" fillId="0" borderId="71" xfId="0" applyFont="1" applyBorder="1"/>
    <xf numFmtId="0" fontId="16" fillId="13" borderId="63" xfId="0" applyFont="1" applyFill="1" applyBorder="1" applyAlignment="1">
      <alignment horizontal="center" vertical="center" textRotation="90"/>
    </xf>
    <xf numFmtId="0" fontId="8" fillId="2" borderId="57" xfId="0" applyFont="1" applyFill="1" applyBorder="1" applyAlignment="1">
      <alignment horizontal="center"/>
    </xf>
    <xf numFmtId="0" fontId="2" fillId="0" borderId="58" xfId="0" applyFont="1" applyBorder="1"/>
    <xf numFmtId="0" fontId="2" fillId="0" borderId="59" xfId="0" applyFont="1" applyBorder="1"/>
    <xf numFmtId="0" fontId="15" fillId="0" borderId="60" xfId="0" applyFont="1" applyBorder="1" applyAlignment="1">
      <alignment horizontal="center"/>
    </xf>
    <xf numFmtId="0" fontId="2" fillId="0" borderId="61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31" xfId="0" applyFont="1" applyBorder="1"/>
    <xf numFmtId="0" fontId="2" fillId="0" borderId="32" xfId="0" applyFont="1" applyBorder="1"/>
    <xf numFmtId="0" fontId="16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9" xfId="0" applyFont="1" applyBorder="1"/>
    <xf numFmtId="0" fontId="6" fillId="3" borderId="72" xfId="0" applyFont="1" applyFill="1" applyBorder="1" applyAlignment="1">
      <alignment horizontal="center" vertical="center" textRotation="90" wrapText="1"/>
    </xf>
    <xf numFmtId="0" fontId="2" fillId="0" borderId="76" xfId="0" applyFont="1" applyBorder="1"/>
    <xf numFmtId="0" fontId="6" fillId="3" borderId="73" xfId="0" applyFont="1" applyFill="1" applyBorder="1" applyAlignment="1">
      <alignment horizontal="center" vertical="center" wrapText="1"/>
    </xf>
    <xf numFmtId="0" fontId="2" fillId="0" borderId="74" xfId="0" applyFont="1" applyBorder="1"/>
    <xf numFmtId="0" fontId="2" fillId="0" borderId="75" xfId="0" applyFont="1" applyBorder="1"/>
    <xf numFmtId="9" fontId="14" fillId="3" borderId="13" xfId="0" applyNumberFormat="1" applyFont="1" applyFill="1" applyBorder="1" applyAlignment="1">
      <alignment horizontal="center" vertical="center" wrapText="1"/>
    </xf>
    <xf numFmtId="0" fontId="2" fillId="0" borderId="83" xfId="0" applyFont="1" applyBorder="1"/>
    <xf numFmtId="0" fontId="6" fillId="3" borderId="77" xfId="0" applyFont="1" applyFill="1" applyBorder="1" applyAlignment="1">
      <alignment horizontal="center" vertical="center" wrapText="1"/>
    </xf>
    <xf numFmtId="0" fontId="2" fillId="0" borderId="78" xfId="0" applyFont="1" applyBorder="1"/>
    <xf numFmtId="0" fontId="3" fillId="0" borderId="77" xfId="0" applyFont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 textRotation="90"/>
    </xf>
    <xf numFmtId="0" fontId="1" fillId="3" borderId="84" xfId="0" applyFont="1" applyFill="1" applyBorder="1" applyAlignment="1">
      <alignment horizontal="center" vertical="center"/>
    </xf>
    <xf numFmtId="0" fontId="2" fillId="0" borderId="85" xfId="0" applyFont="1" applyBorder="1"/>
    <xf numFmtId="0" fontId="2" fillId="0" borderId="86" xfId="0" applyFont="1" applyBorder="1"/>
    <xf numFmtId="0" fontId="16" fillId="2" borderId="84" xfId="0" applyFont="1" applyFill="1" applyBorder="1" applyAlignment="1">
      <alignment horizontal="center"/>
    </xf>
    <xf numFmtId="0" fontId="1" fillId="3" borderId="89" xfId="0" applyFont="1" applyFill="1" applyBorder="1" applyAlignment="1">
      <alignment horizontal="center"/>
    </xf>
    <xf numFmtId="0" fontId="2" fillId="0" borderId="90" xfId="0" applyFont="1" applyBorder="1"/>
    <xf numFmtId="0" fontId="2" fillId="0" borderId="91" xfId="0" applyFont="1" applyBorder="1"/>
    <xf numFmtId="0" fontId="5" fillId="0" borderId="13" xfId="0" applyFont="1" applyBorder="1" applyAlignment="1">
      <alignment horizontal="left"/>
    </xf>
    <xf numFmtId="0" fontId="5" fillId="0" borderId="95" xfId="0" applyFont="1" applyBorder="1" applyAlignment="1">
      <alignment horizontal="left"/>
    </xf>
    <xf numFmtId="0" fontId="20" fillId="0" borderId="74" xfId="0" applyFont="1" applyBorder="1" applyAlignment="1">
      <alignment horizontal="left" wrapText="1"/>
    </xf>
    <xf numFmtId="0" fontId="16" fillId="2" borderId="57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10" xfId="0" applyFont="1" applyBorder="1"/>
    <xf numFmtId="0" fontId="12" fillId="2" borderId="1" xfId="0" applyFont="1" applyFill="1" applyBorder="1" applyAlignment="1">
      <alignment horizontal="center" vertical="center"/>
    </xf>
    <xf numFmtId="0" fontId="27" fillId="0" borderId="106" xfId="0" applyFont="1" applyBorder="1" applyAlignment="1"/>
    <xf numFmtId="0" fontId="27" fillId="0" borderId="14" xfId="0" applyFont="1" applyBorder="1" applyAlignment="1"/>
    <xf numFmtId="0" fontId="2" fillId="0" borderId="6" xfId="0" applyFont="1" applyBorder="1"/>
    <xf numFmtId="0" fontId="4" fillId="0" borderId="6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31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168" fontId="28" fillId="4" borderId="6" xfId="0" applyNumberFormat="1" applyFont="1" applyFill="1" applyBorder="1" applyAlignment="1">
      <alignment horizontal="center" vertical="center" wrapText="1"/>
    </xf>
    <xf numFmtId="0" fontId="33" fillId="0" borderId="6" xfId="0" applyFont="1" applyBorder="1"/>
    <xf numFmtId="0" fontId="29" fillId="4" borderId="6" xfId="0" applyFont="1" applyFill="1" applyBorder="1" applyAlignment="1">
      <alignment horizontal="center" vertical="center" wrapText="1"/>
    </xf>
    <xf numFmtId="0" fontId="33" fillId="0" borderId="124" xfId="0" applyFont="1" applyBorder="1"/>
    <xf numFmtId="0" fontId="32" fillId="0" borderId="43" xfId="0" applyFont="1" applyBorder="1" applyAlignment="1">
      <alignment horizontal="left" vertical="center" wrapText="1"/>
    </xf>
    <xf numFmtId="0" fontId="32" fillId="0" borderId="44" xfId="0" applyFont="1" applyBorder="1" applyAlignment="1">
      <alignment vertical="center" wrapText="1"/>
    </xf>
    <xf numFmtId="0" fontId="34" fillId="0" borderId="26" xfId="0" applyFont="1" applyBorder="1" applyAlignment="1">
      <alignment horizontal="left"/>
    </xf>
    <xf numFmtId="0" fontId="34" fillId="0" borderId="29" xfId="0" applyFont="1" applyBorder="1" applyAlignment="1">
      <alignment horizontal="left"/>
    </xf>
    <xf numFmtId="0" fontId="35" fillId="0" borderId="69" xfId="0" applyFont="1" applyBorder="1" applyAlignment="1">
      <alignment vertical="center" wrapText="1"/>
    </xf>
    <xf numFmtId="0" fontId="35" fillId="0" borderId="69" xfId="0" applyFont="1" applyBorder="1" applyAlignment="1">
      <alignment vertical="center"/>
    </xf>
    <xf numFmtId="0" fontId="36" fillId="0" borderId="125" xfId="0" applyFont="1" applyBorder="1" applyAlignment="1">
      <alignment horizontal="center" vertical="center" wrapText="1"/>
    </xf>
    <xf numFmtId="0" fontId="38" fillId="0" borderId="93" xfId="0" applyFont="1" applyBorder="1" applyAlignment="1">
      <alignment horizontal="center" vertical="center"/>
    </xf>
    <xf numFmtId="0" fontId="38" fillId="0" borderId="94" xfId="0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166" fontId="32" fillId="0" borderId="111" xfId="0" applyNumberFormat="1" applyFont="1" applyBorder="1" applyAlignment="1">
      <alignment horizontal="center" vertical="center" wrapText="1"/>
    </xf>
    <xf numFmtId="166" fontId="32" fillId="0" borderId="115" xfId="0" applyNumberFormat="1" applyFont="1" applyBorder="1" applyAlignment="1">
      <alignment horizontal="center" vertical="center" wrapText="1"/>
    </xf>
    <xf numFmtId="1" fontId="32" fillId="0" borderId="80" xfId="0" applyNumberFormat="1" applyFont="1" applyBorder="1" applyAlignment="1">
      <alignment horizontal="center" vertical="center" wrapText="1"/>
    </xf>
    <xf numFmtId="0" fontId="32" fillId="0" borderId="80" xfId="0" applyFont="1" applyBorder="1" applyAlignment="1">
      <alignment horizontal="center" vertical="center" wrapText="1"/>
    </xf>
    <xf numFmtId="0" fontId="39" fillId="0" borderId="8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left" wrapText="1"/>
    </xf>
    <xf numFmtId="0" fontId="16" fillId="2" borderId="126" xfId="0" applyFont="1" applyFill="1" applyBorder="1" applyAlignment="1">
      <alignment horizontal="center"/>
    </xf>
    <xf numFmtId="0" fontId="2" fillId="0" borderId="127" xfId="0" applyFont="1" applyBorder="1"/>
    <xf numFmtId="0" fontId="2" fillId="0" borderId="128" xfId="0" applyFont="1" applyBorder="1"/>
    <xf numFmtId="0" fontId="1" fillId="3" borderId="129" xfId="0" applyFont="1" applyFill="1" applyBorder="1" applyAlignment="1">
      <alignment horizontal="center"/>
    </xf>
    <xf numFmtId="0" fontId="1" fillId="3" borderId="97" xfId="0" applyFont="1" applyFill="1" applyBorder="1" applyAlignment="1">
      <alignment horizontal="center"/>
    </xf>
    <xf numFmtId="0" fontId="2" fillId="0" borderId="130" xfId="0" applyFont="1" applyBorder="1"/>
    <xf numFmtId="0" fontId="38" fillId="0" borderId="131" xfId="0" applyFont="1" applyBorder="1" applyAlignment="1">
      <alignment horizontal="center" vertical="center"/>
    </xf>
    <xf numFmtId="0" fontId="5" fillId="0" borderId="130" xfId="0" applyFont="1" applyBorder="1" applyAlignment="1">
      <alignment horizontal="left" wrapText="1"/>
    </xf>
    <xf numFmtId="0" fontId="38" fillId="0" borderId="132" xfId="0" applyFont="1" applyBorder="1" applyAlignment="1">
      <alignment horizontal="center" vertical="center"/>
    </xf>
    <xf numFmtId="0" fontId="5" fillId="0" borderId="133" xfId="0" applyFont="1" applyBorder="1" applyAlignment="1">
      <alignment horizontal="center"/>
    </xf>
    <xf numFmtId="0" fontId="5" fillId="0" borderId="134" xfId="0" applyFont="1" applyBorder="1" applyAlignment="1">
      <alignment horizontal="left" wrapText="1"/>
    </xf>
    <xf numFmtId="0" fontId="35" fillId="0" borderId="68" xfId="0" applyFont="1" applyBorder="1" applyAlignment="1">
      <alignment vertical="center" wrapText="1"/>
    </xf>
    <xf numFmtId="0" fontId="40" fillId="0" borderId="6" xfId="0" applyFont="1" applyBorder="1"/>
    <xf numFmtId="0" fontId="44" fillId="0" borderId="124" xfId="0" applyFont="1" applyBorder="1"/>
    <xf numFmtId="0" fontId="37" fillId="2" borderId="12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vertical="center"/>
    </xf>
    <xf numFmtId="0" fontId="45" fillId="0" borderId="14" xfId="0" applyFont="1" applyBorder="1"/>
    <xf numFmtId="1" fontId="26" fillId="0" borderId="15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vertical="center"/>
    </xf>
    <xf numFmtId="0" fontId="45" fillId="0" borderId="17" xfId="0" applyFont="1" applyBorder="1"/>
    <xf numFmtId="1" fontId="26" fillId="0" borderId="18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vertical="center"/>
    </xf>
    <xf numFmtId="0" fontId="45" fillId="0" borderId="19" xfId="0" applyFont="1" applyBorder="1"/>
    <xf numFmtId="1" fontId="26" fillId="0" borderId="18" xfId="0" applyNumberFormat="1" applyFont="1" applyBorder="1" applyAlignment="1">
      <alignment vertical="center"/>
    </xf>
    <xf numFmtId="1" fontId="26" fillId="0" borderId="18" xfId="0" applyNumberFormat="1" applyFont="1" applyBorder="1" applyAlignment="1">
      <alignment horizontal="center" vertical="center"/>
    </xf>
    <xf numFmtId="1" fontId="26" fillId="0" borderId="19" xfId="0" applyNumberFormat="1" applyFont="1" applyBorder="1" applyAlignment="1">
      <alignment horizontal="center" vertical="center"/>
    </xf>
    <xf numFmtId="1" fontId="26" fillId="0" borderId="18" xfId="0" applyNumberFormat="1" applyFont="1" applyBorder="1" applyAlignment="1">
      <alignment horizontal="left" vertical="center" wrapText="1"/>
    </xf>
    <xf numFmtId="1" fontId="26" fillId="0" borderId="18" xfId="0" applyNumberFormat="1" applyFont="1" applyBorder="1" applyAlignment="1">
      <alignment horizontal="left" vertical="center"/>
    </xf>
    <xf numFmtId="0" fontId="46" fillId="23" borderId="13" xfId="0" applyFont="1" applyFill="1" applyBorder="1" applyAlignment="1">
      <alignment horizontal="center" vertical="center" wrapText="1"/>
    </xf>
    <xf numFmtId="0" fontId="46" fillId="23" borderId="106" xfId="0" applyFont="1" applyFill="1" applyBorder="1" applyAlignment="1">
      <alignment horizontal="center" vertical="center" wrapText="1"/>
    </xf>
    <xf numFmtId="0" fontId="46" fillId="23" borderId="135" xfId="0" applyFont="1" applyFill="1" applyBorder="1" applyAlignment="1">
      <alignment horizontal="center" vertical="center" wrapText="1"/>
    </xf>
    <xf numFmtId="0" fontId="46" fillId="23" borderId="136" xfId="0" applyFont="1" applyFill="1" applyBorder="1" applyAlignment="1">
      <alignment horizontal="center" vertical="center" wrapText="1"/>
    </xf>
    <xf numFmtId="0" fontId="46" fillId="23" borderId="137" xfId="0" applyFont="1" applyFill="1" applyBorder="1" applyAlignment="1">
      <alignment horizontal="center" vertical="center" wrapText="1"/>
    </xf>
    <xf numFmtId="0" fontId="40" fillId="0" borderId="138" xfId="0" applyFont="1" applyBorder="1"/>
    <xf numFmtId="0" fontId="4" fillId="0" borderId="139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3" borderId="139" xfId="0" applyFont="1" applyFill="1" applyBorder="1" applyAlignment="1">
      <alignment vertical="center"/>
    </xf>
    <xf numFmtId="0" fontId="31" fillId="0" borderId="139" xfId="0" applyFont="1" applyFill="1" applyBorder="1" applyAlignment="1">
      <alignment vertical="center"/>
    </xf>
    <xf numFmtId="0" fontId="31" fillId="3" borderId="139" xfId="0" applyFont="1" applyFill="1" applyBorder="1" applyAlignment="1">
      <alignment vertical="center"/>
    </xf>
    <xf numFmtId="0" fontId="4" fillId="0" borderId="139" xfId="0" applyFont="1" applyFill="1" applyBorder="1" applyAlignment="1">
      <alignment vertical="center"/>
    </xf>
    <xf numFmtId="0" fontId="31" fillId="21" borderId="140" xfId="0" applyFont="1" applyFill="1" applyBorder="1" applyAlignment="1">
      <alignment horizontal="left" vertical="top" wrapText="1"/>
    </xf>
    <xf numFmtId="0" fontId="31" fillId="21" borderId="141" xfId="0" applyFont="1" applyFill="1" applyBorder="1" applyAlignment="1">
      <alignment horizontal="left" vertical="top" wrapText="1"/>
    </xf>
    <xf numFmtId="0" fontId="31" fillId="21" borderId="142" xfId="0" applyFont="1" applyFill="1" applyBorder="1" applyAlignment="1">
      <alignment horizontal="left" vertical="top" wrapText="1"/>
    </xf>
    <xf numFmtId="0" fontId="40" fillId="0" borderId="124" xfId="0" applyFont="1" applyBorder="1"/>
    <xf numFmtId="0" fontId="42" fillId="20" borderId="124" xfId="0" applyFont="1" applyFill="1" applyBorder="1" applyAlignment="1">
      <alignment horizontal="center" vertical="center" wrapText="1"/>
    </xf>
    <xf numFmtId="0" fontId="38" fillId="2" borderId="139" xfId="0" applyFont="1" applyFill="1" applyBorder="1" applyAlignment="1">
      <alignment horizontal="center"/>
    </xf>
    <xf numFmtId="0" fontId="46" fillId="23" borderId="143" xfId="0" applyFont="1" applyFill="1" applyBorder="1" applyAlignment="1">
      <alignment horizontal="center" vertical="center" wrapText="1"/>
    </xf>
    <xf numFmtId="0" fontId="46" fillId="23" borderId="144" xfId="0" applyFont="1" applyFill="1" applyBorder="1" applyAlignment="1">
      <alignment horizontal="center" vertical="center" wrapText="1"/>
    </xf>
    <xf numFmtId="0" fontId="46" fillId="23" borderId="145" xfId="0" applyFont="1" applyFill="1" applyBorder="1" applyAlignment="1">
      <alignment horizontal="center" vertical="center" wrapText="1"/>
    </xf>
    <xf numFmtId="0" fontId="38" fillId="2" borderId="146" xfId="0" applyFont="1" applyFill="1" applyBorder="1" applyAlignment="1">
      <alignment horizontal="center"/>
    </xf>
    <xf numFmtId="0" fontId="40" fillId="0" borderId="147" xfId="0" applyFont="1" applyBorder="1"/>
    <xf numFmtId="0" fontId="42" fillId="20" borderId="146" xfId="0" applyFont="1" applyFill="1" applyBorder="1" applyAlignment="1">
      <alignment horizontal="center" vertical="center" wrapText="1"/>
    </xf>
    <xf numFmtId="0" fontId="41" fillId="0" borderId="147" xfId="0" applyFont="1" applyBorder="1" applyAlignment="1">
      <alignment vertical="center"/>
    </xf>
    <xf numFmtId="0" fontId="3" fillId="0" borderId="147" xfId="0" applyFont="1" applyBorder="1" applyAlignment="1">
      <alignment vertical="center"/>
    </xf>
    <xf numFmtId="0" fontId="3" fillId="3" borderId="147" xfId="0" applyFont="1" applyFill="1" applyBorder="1" applyAlignment="1">
      <alignment vertical="center"/>
    </xf>
    <xf numFmtId="0" fontId="3" fillId="0" borderId="147" xfId="0" applyFont="1" applyFill="1" applyBorder="1" applyAlignment="1">
      <alignment vertical="center"/>
    </xf>
    <xf numFmtId="0" fontId="3" fillId="0" borderId="147" xfId="0" applyFont="1" applyFill="1" applyBorder="1" applyAlignment="1">
      <alignment vertical="center" wrapText="1"/>
    </xf>
    <xf numFmtId="0" fontId="32" fillId="3" borderId="147" xfId="0" applyFont="1" applyFill="1" applyBorder="1" applyAlignment="1">
      <alignment vertical="center" wrapText="1"/>
    </xf>
    <xf numFmtId="0" fontId="3" fillId="3" borderId="147" xfId="0" applyFont="1" applyFill="1" applyBorder="1" applyAlignment="1">
      <alignment vertical="center" wrapText="1"/>
    </xf>
    <xf numFmtId="0" fontId="32" fillId="0" borderId="147" xfId="0" applyFont="1" applyFill="1" applyBorder="1" applyAlignment="1">
      <alignment vertical="center" wrapText="1"/>
    </xf>
    <xf numFmtId="0" fontId="43" fillId="22" borderId="146" xfId="0" applyFont="1" applyFill="1" applyBorder="1" applyAlignment="1">
      <alignment horizontal="center" vertical="center" wrapText="1"/>
    </xf>
    <xf numFmtId="0" fontId="43" fillId="22" borderId="147" xfId="0" applyFont="1" applyFill="1" applyBorder="1" applyAlignment="1">
      <alignment horizontal="center" vertical="center" wrapText="1"/>
    </xf>
    <xf numFmtId="168" fontId="28" fillId="4" borderId="146" xfId="0" applyNumberFormat="1" applyFont="1" applyFill="1" applyBorder="1" applyAlignment="1">
      <alignment horizontal="center" vertical="center" wrapText="1"/>
    </xf>
    <xf numFmtId="0" fontId="29" fillId="4" borderId="147" xfId="0" applyFont="1" applyFill="1" applyBorder="1" applyAlignment="1">
      <alignment horizontal="center" vertical="center" wrapText="1"/>
    </xf>
    <xf numFmtId="168" fontId="28" fillId="4" borderId="148" xfId="0" applyNumberFormat="1" applyFont="1" applyFill="1" applyBorder="1" applyAlignment="1">
      <alignment horizontal="center" vertical="center" wrapText="1"/>
    </xf>
    <xf numFmtId="0" fontId="33" fillId="0" borderId="149" xfId="0" applyFont="1" applyBorder="1"/>
    <xf numFmtId="0" fontId="29" fillId="4" borderId="150" xfId="0" applyFont="1" applyFill="1" applyBorder="1" applyAlignment="1">
      <alignment horizontal="center" vertical="center" wrapText="1"/>
    </xf>
    <xf numFmtId="0" fontId="47" fillId="3" borderId="77" xfId="0" applyFont="1" applyFill="1" applyBorder="1" applyAlignment="1">
      <alignment horizontal="center" vertical="center" wrapText="1"/>
    </xf>
    <xf numFmtId="0" fontId="48" fillId="0" borderId="78" xfId="0" applyFont="1" applyBorder="1"/>
    <xf numFmtId="0" fontId="30" fillId="3" borderId="79" xfId="0" applyFont="1" applyFill="1" applyBorder="1" applyAlignment="1">
      <alignment horizontal="center" vertical="center" wrapText="1"/>
    </xf>
  </cellXfs>
  <cellStyles count="1">
    <cellStyle name="Normal" xfId="0" builtinId="0"/>
  </cellStyles>
  <dxfs count="3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F9F9F9"/>
      </font>
      <fill>
        <patternFill patternType="none"/>
      </fill>
    </dxf>
    <dxf>
      <font>
        <b/>
        <color rgb="FFFF0000"/>
      </font>
      <fill>
        <patternFill patternType="none"/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F9F9F9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F9F9F9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F9F9F9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9F9F9"/>
      </font>
      <fill>
        <patternFill patternType="none"/>
      </fill>
    </dxf>
    <dxf>
      <font>
        <color rgb="FFF9F9F9"/>
      </font>
      <fill>
        <patternFill patternType="none"/>
      </fill>
    </dxf>
    <dxf>
      <font>
        <color rgb="FFF9F9F9"/>
      </font>
      <fill>
        <patternFill patternType="none"/>
      </fill>
    </dxf>
    <dxf>
      <font>
        <color rgb="FFF9F9F9"/>
      </font>
      <fill>
        <patternFill patternType="none"/>
      </fill>
    </dxf>
    <dxf>
      <font>
        <color rgb="FFF9F9F9"/>
      </font>
      <fill>
        <patternFill patternType="none"/>
      </fill>
    </dxf>
    <dxf>
      <font>
        <color rgb="FFF9F9F9"/>
      </font>
      <fill>
        <patternFill patternType="none"/>
      </fill>
    </dxf>
    <dxf>
      <font>
        <color rgb="FFF9F9F9"/>
      </font>
      <fill>
        <patternFill patternType="none"/>
      </fill>
    </dxf>
    <dxf>
      <font>
        <color rgb="FFF9F9F9"/>
      </font>
      <fill>
        <patternFill patternType="none"/>
      </fill>
    </dxf>
    <dxf>
      <font>
        <color rgb="FFF9F9F9"/>
      </font>
      <fill>
        <patternFill patternType="none"/>
      </fill>
    </dxf>
    <dxf>
      <font>
        <color rgb="FFF9F9F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0</xdr:row>
      <xdr:rowOff>0</xdr:rowOff>
    </xdr:from>
    <xdr:ext cx="314325" cy="276225"/>
    <xdr:sp macro="" textlink="">
      <xdr:nvSpPr>
        <xdr:cNvPr id="4" name="Shape 4" descr="data:image/jpg;base64,%20/9j/4AAQSkZJRgABAQEAYABgAAD/2wBDAAUDBAQEAwUEBAQFBQUGBwwIBwcHBw8LCwkMEQ8SEhEPERETFhwXExQaFRERGCEYGh0dHx8fExciJCIeJBweHx7/2wBDAQUFBQcGBw4ICA4eFBEUHh4eHh4eHh4eHh4eHh4eHh4eHh4eHh4eHh4eHh4eHh4eHh4eHh4eHh4eHh4eHh4eHh7/wAARCAErAuM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6e8QfEnwRoGsz6Nq2vw29/bqjTQCKR2QMMrnapAyOao/8Lg+HP/Qyx/8AgLP/APEV5/ekj41/EDBI+bTf/SWtPc394/nX5znfHdTLMdUwqoKXLbXmtuk+3me9g8mWIoxqc9r+R1v/AAuD4c/9DLH/AOAs/wD8RR/wuD4c/wDQyx/+As//AMRXJbm/vH86Nzf3j+deV/xEyr/0DL/wL/7U6v8AV6P/AD8/A63/AIXB8Of+hlj/APAWf/4ij/hcHw5/6GWP/wABZ/8A4iuS3N/eP50bm/vH86P+ImVf+gZf+Bf/AGof6vR/5+fgdb/wuD4c/wDQyx/+As//AMRR/wALg+HP/Qyx/wDgLP8A/EVyW5v7x/Ojc394/nR/xEyr/wBAy/8AAv8A7UP9Xo/8/PwOt/4XB8Of+hlj/wDAWf8A+Io/4XB8Of8AoZY//AWf/wCIrktzf3j+dG5v7x/Oj/iJlX/oGX/gX/2of6vR/wCfn4HW/wDC4Phz/wBDLH/4Cz//ABFH/C4Phz/0Msf/AICz/wDxFclub+8fzo3N/eP50f8AETKv/QMv/Av/ALUP9Xo/8/PwOt/4XB8Of+hlj/8AAWf/AOIo/wCFwfDn/oZY/wDwFn/+Irktzf3j+dG5v7x/Oj/iJlX/AKBl/wCBf/ah/q9H/n5+B1v/AAuD4c/9DLH/AOAs/wD8RR/wuD4c/wDQyx/+As//AMRXJbm/vH86Nzf3j+dH/ETKv/QMv/Av/tQ/1ej/AM/PwOt/4XB8Of8AoZY//AWf/wCIo/4XB8Of+hlj/wDAWf8A+Irktzf3j+dG5v7x/Oj/AIiZV/6Bl/4F/wDah/q9H/n5+B1v/C4Phz/0Msf/AICz/wDxFH/C4Phz/wBDLH/4Cz//ABFclub+8fzo3N/eP50f8RMq/wDQMv8AwL/7UP8AV6P/AD8/A63/AIXB8Of+hlj/APAWf/4ij/hcHw5/6GWP/wABZ/8A4iuS3N/eP50bm/vH86P+ImVf+gZf+Bf/AGof6vR/5+fgdb/wuD4c/wDQyx/+As//AMRR/wALg+HP/Qyx/wDgLP8A/EVyW5v7x/Ojc394/nR/xEyr/wBAy/8AAv8A7UP9Xo/8/PwOt/4XB8Of+hlj/wDAWf8A+Io/4XB8Of8AoZY//AWf/wCIrktzf3j+dG5v7x/Oj/iJlX/oGX/gX/2of6vR/wCfn4HW/wDC4Phz/wBDLH/4Cz//ABFH/C4Phz/0Msf/AICz/wDxFclub+8fzo3N/eP50f8AETKv/QMv/Av/ALUP9Xo/8/PwOt/4XB8Of+hlj/8AAWf/AOIo/wCFwfDn/oZY/wDwFn/+Irktzf3j+dG5v7x/Oj/iJlX/AKBl/wCBf/ah/q9H/n5+B1o+L/w5JCjxJHknA/0Wb/4ipr74rfD+xvZ7O68RRpPBI0cii3mbDA4IyEwfwrjNzf3j+dG5v7x/Oj/iJlX/AKB1/wCBf/ah/q9H/n5+B1v/AAuD4c/9DLH/AOAs/wD8RR/wuD4c/wDQyx/+As//AMRXJbm/vH86Nzf3j+dH/ETKv/QMv/Av/tQ/1ej/AM/PwOt/4XB8Of8AoZY//AWf/wCIo/4XB8Of+hlj/wDAWf8A+Irktzf3j+dG5v7x/Oj/AIiZV/6Bl/4F/wDah/q9H/n5+B1v/C4Phz/0Msf/AICz/wDxFH/C4Phz/wBDLH/4Cz//ABFclub+8fzo3N/eP50f8RMq/wDQMv8AwL/7UP8AV6P/AD8/A63/AIXB8Of+hlj/APAWf/4ij/hcHw5/6GWP/wABZ/8A4iuS3N/eP50bm/vH86P+ImVf+gZf+Bf/AGof6vR/5+fgdb/wuD4c/wDQyx/+As//AMRR/wALg+HP/Qyx/wDgLP8A/EV5p4b8V2Ova1rmk2cd2k+izpBctKAFZmBIKYJJHHcCsUfFLQF8dXHhK4h1K2ngmW3a8ljUWplZdypvDEgkZxkAcGu2PHmOnKUI4O7iuZ+90dnfbzRjLJaMY8zq6Xtt1V/8mey/8Lg+HP8A0Msf/gLP/wDEUf8AC4Phz/0Msf8A4Cz/APxFcH4g1mx0HSLjVtUuhb2luu53J/QDuT6VyuifFDSNU8Ma9r66drNpDoeftcFxEizHCB8KA5HQ9yOamjx/ja1N1KeEvG6V+bq9EtvNfeVLI6UZKMqur8j2b/hcHw5/6GWP/wABZ/8A4ij/AIXB8Of+hlj/APAWf/4ivGpPiTDa6BB4i1Lw14isNEljWU37rBKkaMMhmSKV5AOf7vHeuuOpWg0s6o12gshCZzOW+UR4zuz6YpVvEDF0bc+FWrtpK+q3Wi38txU8kpVPhqee3Q7f/hcHw5/6GWP/AMBZ/wD4ij/hcHw5/wChlj/8BZ//AIivI/A3xE0fxbfTWNpb6lY3CQrcRR30QjNxCSQJY8MdyZHXjqKua94z0/TNai0K3gv9W1mRBILGwjDyIn992Yqka+7sM9qqXHuOhVdGWE95a25unfbbzEslouPOqunp/Xy7nqH/AAuD4c/9DLH/AOAs/wD8RR/wuD4c/wDQyx/+As//AMRXmdp4k1CW4a3uPCfiCzl8ppIvM+zuspHVd8crKjc8byuexODWNqXxEl07WtO0e88G+JIr7USwtYvMsj5m0ZPIuMD8SKcOPcXUlyxw0W9/4i26vbZdewSyWlFXdR/cey/8Lg+HP/Qyx/8AgLP/APEUf8Lg+HP/AEMsf/gLP/8AEV52NfW30S51fXLS50G3tgWl+2yxEhR/FmJ3H659qyrDxpcanarfaP4R8R39hJzDcgW8CzL/AHlSaZHwexKjNRHxAxUk5LDKy0vzq1+17Wv8xvI6at+838tfu3PWf+FwfDn/AKGWP/wFn/8AiKP+FwfDn/oZY/8AwFn/APiK808J+LtK8SG5hspLmC+s2CXljdRGKe3Y9mU/zBIPrW9ub+8fzrKr4j4ijNwqYWz/AMT/APkSoZDTmrxqfgdb/wALg+HP/Qyx/wDgLP8A/EUf8Lg+HP8A0Msf/gLP/wDEVyW5v7x/Ojc394/nWX/ETKv/AEDL/wAC/wDtS/8AV6P/AD8/A63/AIXB8Of+hlj/APAWf/4ij/hcHw5/6GWP/wABZ/8A4iuS3N/eP50bm/vH86P+ImVf+gZf+Bf/AGof6vR/5+fgdb/wuD4c/wDQyx/+As//AMRR/wALg+HP/Qyx/wDgLP8A/EVyW5v7x/Ojc394/nR/xEyr/wBAy/8AAv8A7UP9Xo/8/PwOt/4XB8Of+hlj/wDAWf8A+Io/4XB8Of8AoZY//AWf/wCIrktzf3j+dG5v7x/Oj/iJlX/oGX/gX/2of6vR/wCfn4HW/wDC4Phz/wBDLH/4Cz//ABFH/C4Phz/0Msf/AICz/wDxFclub+8fzo3N/eP50f8AETKv/QMv/Av/ALUP9Xo/8/PwOt/4XB8Of+hlj/8AAWf/AOIo/wCFwfDn/oZY/wDwFn/+Irktzf3j+dG5v7x/Oj/iJlX/AKBl/wCBf/ah/q9H/n5+B1v/AAuD4c/9DLH/AOAs/wD8RR/wuD4c/wDQyx/+As//AMRXJbm/vH86Nzf3j+dH/ETKv/QMv/Av/tQ/1ej/AM/PwOt/4XB8Of8AoZY//AWf/wCIo/4XB8Of+hlj/wDAWf8A+Irktzf3j+dG5v7x/Oj/AIiZV/6Bl/4F/wDah/q9H/n5+B1v/C4Phz/0Msf/AICz/wDxFH/C4Phz/wBDLH/4Cz//ABFclub+8fzo3N/eP50f8RMq/wDQMv8AwL/7UP8AV6P/AD8/A63/AIXB8Of+hlj/APAWf/4ij/hcHw5/6GWP/wABZ/8A4iuS3N/eP50bm/vH86P+ImVf+gZf+Bf/AGof6vR/5+fgdb/wuD4c/wDQyx/+As//AMRR/wALg+HP/Qyx/wDgLP8A/EVyW5v7x/Ojc394/nR/xEyr/wBAy/8AAv8A7UP9Xo/8/PwOt/4XB8Of+hlj/wDAWf8A+Io/4XB8Of8AoZY//AWf/wCIrktzf3j+dG5v7x/Oj/iJlX/oGX/gX/2of6vR/wCfn4HW/wDC4Phz/wBDLH/4Cz//ABFH/C4Phz/0Msf/AICz/wDxFclub+8fzo3N/eP50f8AETKv/QMv/Av/ALUP9Xo/8/PwOt/4XB8Of+hlj/8AAWf/AOIo/wCFwfDn/oZY/wDwFn/+Irktzf3j+dG5v7x/Oj/iJlX/AKBl/wCBf/ah/q9H/n5+B1v/AAuD4c/9DLH/AOAs/wD8RR/wuD4c/wDQyx/+As//AMRXJbm/vH86Nzf3j+dH/ETKv/QMv/Av/tQ/1ej/AM/PwOt/4XB8Of8AoZY//AWf/wCIo/4XB8Of+hlj/wDAWf8A+Irktzf3j+dG5v7x/Oj/AIiZV/6Bl/4F/wDah/q9H/n5+B1v/C4Phz/0Msf/AICz/wDxFH/C4Phz/wBDLH/4Cz//ABFclub+8fzo3N/eP50f8RMq/wDQMv8AwL/7UP8AV6P/AD8/A63/AIXB8Of+hlj/APAWf/4ij/hcHw5/6GWP/wABZ/8A4iuS3N/eP50bm/vH86P+ImVf+gZf+Bf/AGof6vR/5+fgdb/wuD4c/wDQyx/+As//AMRSf8Lg+HH/AEMqf+As/wD8RXJ7m/vH86VGbevzHr60f8RNq/8AQMv/AAL/AO1F/q9H/n5+B67pOo2OradBqOm3UV3aTruimibKsP8A9eQR2IxRXA/sz/8AJGtL/wCv3Uf/AEvuKK/WKc+eCl3R8zJWbRxl8CfjX8QMAn5tN/8ASWtPa390/lXCfETwB4T8Z/HTxtceJNLa9ltRp8cLLdTRbVNsCR+7Zc8+tUf+FG/C/wD6FyX/AMGV1/8AHK/DeLKeAecV3VqzUrq6UE18K6+0X5I+yyuVZYWHLFW9X39Gek7W/un8qNrf3T+Vebf8KN+F/wD0Lkv/AIMrr/45R/wo34X/APQuS/8Agyuv/jlfO+xyz/n9P/wXH/5ad/NiP5V/4E//AJE9J2t/dP5UbW/un8q82/4Ub8L/APoXJf8AwZXX/wAco/4Ub8L/APoXJf8AwZXX/wAco9jln/P6f/guP/y0ObEfyr/wJ/8AyJ6Ttb+6fyo2t/dP5V5t/wAKN+F//QuS/wDgyuv/AI5R/wAKN+F//QuS/wDgyuv/AI5R7HLP+f0//Bcf/loc2I/lX/gT/wDkT0na390/lRtb+6fyrzb/AIUb8L/+hcl/8GV1/wDHKP8AhRvwv/6FyX/wZXX/AMco9jln/P6f/guP/wAtDmxH8q/8Cf8A8iek7W/un8qNrf3T+Vebf8KN+F//AELkv/gyuv8A45R/wo34X/8AQuS/+DK6/wDjlHscs/5/T/8ABcf/AJaHNiP5V/4E/wD5E9J2t/dP5UbW/un8q8vu/gx8I7NA95o6Wyk4DTavcoCfxlpLL4N/CG9DGy0mO6Cfe8nWLh9v1xLxVfVsutze1qW/69x/+Wi9pXvblj/4E/8A5E9R2t/dP5UbW/un8q8on+EnwYt5WiuLG1hkU4ZJNbnVgfcGarNr8FfhPdQia10MTxHo8WrXLL+YlxTeGy9K7q1Lf9e4/wDy0PaV725Y/wDgT/8AkT07a390/lRtb+6fyrymP4R/BmS4FvHY2rzFtojXW5yxPpjzc5qzcfBP4U20LTXGheREv3nk1W5VR9SZcUnhsvTs6tT/AMFx/wDloKpXf2Y/+BP/AORPTdrf3T+VG1v7p/KvK7T4P/B28l8mz023uZMZ2Q61cO2PXAlq3/wo34X/APQuS/8Agyuv/jlEsPl0XaVWov8AuHH/AOWgqld7Rj/4E/8A5E9J2t/dP5UbW/un8q82/wCFG/C//oXJf/Bldf8Axyj/AIUb8L/+hcl/8GV1/wDHKn2OWf8AP6f/AILj/wDLR82I/lX/AIE//kT0na390/lRtb+6fyrzb/hRvwv/AOhcl/8ABldf/HKP+FG/C/8A6FyX/wAGV1/8co9jln/P6f8A4Lj/APLQ5sR/Kv8AwJ//ACJ6Ttb+6fyo2t/dP5V5t/wo34X/APQuS/8Agyuv/jlH/Cjfhf8A9C5L/wCDK6/+OUexyz/n9P8A8Fx/+WhzYj+Vf+BP/wCRPSdrf3T+VG1v7p/KvNv+FG/C/wD6FyX/AMGV1/8AHKP+FG/C/wD6FyX/AMGV1/8AHKPY5Z/z+n/4Lj/8tDmxH8q/8Cf/AMiek7W/un8qNrf3T+Vebf8ACjfhf/0Lkv8A4Mrr/wCOUf8ACjfhf/0Lkv8A4Mrr/wCOUexyz/n9P/wXH/5aHNiP5V/4E/8A5E9J2t/dP5UbW/un8q8T+J/wf+Hui/DrxBq2m6FLBe2dhLNBJ/aFy2xwODhpCD+IrE/Z++F3gfxV8LNO1vXtHlu7+aWdZJft1wmQsjKOEcDoB2rujlWBeDeM9vPlUlH+Gr3av/z8207mLxVZVlR5Fe1/if8A8ifQ+1v7p/Kja390/lXm3/Cjfhf/ANC5L/4Mrr/45R/wo34X/wDQuS/+DK6/+OVw+xyz/n9P/wAFx/8AlptzYj+Vf+BP/wCRPSdrf3T+VG1v7p/KvNv+FG/C/wD6FyX/AMGV1/8AHKP+FG/C/wD6FyX/AMGV1/8AHKPY5Z/z+n/4Lj/8tDmxH8q/8Cf/AMiek7W/un8qNrf3T+Vebf8ACjfhf/0Lkv8A4Mrr/wCOUf8ACjfhf/0Lkv8A4Mrr/wCOUexyz/n9P/wXH/5aHNiP5V/4E/8A5E9J2t/dP5UbW/un8q82/wCFG/C//oXJf/Bldf8Axyj/AIUb8L/+hcl/8GV1/wDHKPY5Z/z+n/4Lj/8ALQ5sR/Kv/An/APImp4A8L6pofi/xjql8sP2fWL2Ke18t9zbVUg7hjg81l2fw5kvtd8df8JBDDJpmvywPa+XIfMQxpjd0+VgcEc0f8KN+F/8A0Lkv/gyuv/jlH/Cjfhf/ANC5L/4Mrr/45XpfX8KpyqRrzTkoq6px+zy2t+9391HP7CrZLkWjb+J7u9/s+bGeHvBfizUdTsI/Ht3aX2maHj7BHCxP22QE7Zp1PG5V2jHIzk96hj8Ba+NB+I9kRa+d4iupZbH96cbWjCjecfLz9as/8KN+F/8A0Lkv/gyuv/jlH/Cjfhf/ANC5L/4Mrr/45WjzTC8zaqyS00VKKStLm0Xter1Yo4eqre6tP7z7NJfDsky74e+HNr/wjGmaZ4mu9T1Zbe1jjks57sm2V1UA4VAu4egbIx2p3xJ8La/4oGneHdPmttM8OgiTUJFAaSQJykIjxgoSBnkcDFUP+FG/C/8A6FyX/wAGV1/8co/4Ub8L/wDoXJf/AAZXX/xysljsKqyrOvNtXavTjZN9Uva2v+oRw9SNP2agtrfE729eUj8W+APFVzLputaT4jt5NY0Y5sIzYJbRuhwHidlJO0qPTggVYTwz4o0Xx1d+MNGs7G8OswQpqmnzXBjMUiA/NFJggjnGCKj/AOFG/C//AKFyX/wZXX/xyj/hRvwv/wChcl/8GV1/8crRZlhOTklVk1Zr+FFXTd7aVVpdXXVPqL6tVvdRXT7T6bfZOs0u88U3OoRpfeH7PTrMKxkk+3+e7HjaFAUAd8k+1ZHi/wAL6pqnxD8Ka9aiH7JpTTG53vhvmGBtGOayv+FG/C//AKFyX/wZXX/xyj/hRvwv/wChcl/8GV1/8crlp1supVPaU6klo1/DXVNPes3s+5pKGInBwkk7/wB7tr/KdN8SfCy+MvBWo+HHuGtjdoAkoXOxwcqSO4zjNUdGuvHljpsFle+F9OvZoFEZuINUESSgcBgjRkrn0zWP/wAKN+F//QuS/wDgyuv/AI5R/wAKN+F//QuS/wDgyuv/AI5Tp18ujR9jKpKUU7q9NaN2T2rJ62X3DnDESkpqKT/xP/5E1PAnhXVrLxNrHi7xBJbDVNWWOP7LaljFbRpnC7j988/ewK7Xa390/lXm3/Cjfhf/ANC5L/4Mrr/45R/wo34X/wDQuS/+DK6/+OVniZ5fianPOtPov4cbJJWS/i9EOnGvTVlFa6/E/wD5E9J2t/dP5UbW/un8q8pufhF8GraUxXNhbQSDqkmtzqw/Ay1Ztvgn8KbmBZ7bQvPhb7skeq3LKfoRLisXhsuSu6tS3/XuP/y0v2le9uWP/gT/APkT03a390/lRtb+6fyryq6+EPwbtZTFdafbW8g6pLrU6sPwMtS2nwY+El5GZbTRkuIwcF4tXuXA/ES03hsvS5nVqW/69x/+Wh7Sve3LH/wJ/wDyJ6htb+6fyo2t/dP5V5TB8I/gzPOIILC1lmY4Eaa3OzE/QS5qxdfBX4T2sJmutDEEQOC8urXKKD9TLih4bL07OrUv/wBe4/8Ay0FUrv7Mf/An/wDInp21v7p/Kja390/lXltn8HPhBelhZaVFdFcbhDrFw+364l4qO5+EXwatZTFc6fbQSDqkmtzqw/Ay0fVcvvy+1qX/AOva/wDlova17X5Y/wDgT/8AkT1ba390/lRtb+6fyrzOH4JfCmaFZodBMkTDKumq3LKR6giXFJB8E/hTcRiW30EzRno0eq3LA/iJan2GW/8AP2f/AILj/wDLR8+I/lj/AOBP/wCRPTdrf3T+VG1v7p/KvKbn4R/Bm1maG5sLWCVfvJJrc6sPqDLmrL/BH4WrA0w8NzSKFLDy9SumLDGeAJOabw2XK16tTX/p3H/5aCqV27csf/An/wDInpu1v7p/Kja390/lXh8HgP4MS3TWh8Ia9FcggCCQ36yNk9l359/pXSv8D/hbHG0knh50RRlmbU7oAD1J83itKuBwNJpVKlRX/wCncf8A5aTGtWl8MY/+BP8A+RPS9rf3T+VG1v7p/KvKLf4SfBm4mWG3sbWaVjhUj1udmP0Amyavf8KN+F//AELkv/gyuv8A45WcsPl0fiq1F/3Dj/8ALSlUrvaMf/An/wDInpO1v7p/Kja390/lXm3/AAo34X/9C5L/AODK6/8AjlH/AAo34X/9C5L/AODK6/8AjlT7HLP+f0//AAXH/wCWj5sR/Kv/AAJ//InpO1v7p/Kja390/lXm3/Cjfhf/ANC5L/4Mrr/45R/wo34X/wDQuS/+DK6/+OUexyz/AJ/T/wDBcf8A5aHNiP5V/wCBP/5E9J2t/dP5UbW/un8q82/4Ub8L/wDoXJf/AAZXX/xyj/hRvwv/AOhcl/8ABldf/HKPY5Z/z+n/AOC4/wDy0ObEfyr/AMCf/wAiek7W/un8qNrf3T+Vebf8KN+F/wD0Lkv/AIMrr/45R/wo34X/APQuS/8Agyuv/jlHscs/5/T/APBcf/loc2I/lX/gT/8AkT0na390/lRtb+6fyrzb/hRvwv8A+hcl/wDBldf/AByj/hRvwv8A+hcl/wDBldf/AByj2OWf8/p/+C4//LQ5sR/Kv/An/wDInpO1v7p/Kja390/lXm3/AAo34X/9C5L/AODK6/8AjlH/AAo34X/9C5L/AODK6/8AjlHscs/5/T/8Fx/+WhzYj+Vf+BP/AORPSdrf3T+VG1v7p/KvNv8AhRvwv/6FyX/wZXX/AMco/wCFG/C//oXJf/Bldf8Axyj2OWf8/p/+C4//AC0ObEfyr/wJ/wDyJ6Ttb+6fyo2t/dP5V5t/wo34X/8AQuS/+DK6/wDjlH/Cjfhf/wBC5L/4Mrr/AOOUexyz/n9P/wAFx/8Aloc2I/lX/gT/APkT0na390/lRtb+6fyrzb/hRvwv/wChcl/8GV1/8co/4Ub8L/8AoXJf/Bldf/HKPY5Z/wA/p/8AguP/AMtDmxH8q/8AAn/8iek7W/un8qNrf3T+Vebf8KN+F/8A0Lkv/gyuv/jlH/Cjfhf/ANC5L/4Mrr/45R7HLP8An9P/AMFx/wDloc2I/lX/AIE//kT0na390/lSorb1+U9fSvNf+FG/C/8A6FyX/wAGV1/8cpU+BnwvLAf8I3L1/wCgndf/AByj2OWf8/p/+C4//LQ5sR/Kv/An/wDIntH7M/8AyRrS/wDr91H/ANL7iiof2W7eGz+B2iWdumyCC4v4o1yTtVb2cAZPJ4Aor+kqFvZRt2R+fz+JnJX3/Ja/iB/vab/6S1pVz/iDwz8QNf8Ajf48k8F6x4f0+GE6ctyup20krO/2UEFdhGBj1qx/wrj46/8AQ2+BP/Bdcf8AxVflfEXBmZZhmVXE0eXlla135JdvI+lwGbYehh4053ujYorH/wCFcfHX/obfAn/guuP/AIqj/hXHx1/6G3wJ/wCC64/+Krxf+IfZv/d/8C/4B1/27hfP7jYorH/4Vx8df+ht8Cf+C64/+Ko/4Vx8df8AobfAn/guuP8A4qj/AIh9m/8Ad/8AAv8AgB/buF8/uNiisf8A4Vx8df8AobfAn/guuP8A4qj/AIVx8df+ht8Cf+C64/8AiqP+IfZv/d/8C/4Af27hfP7jYorH/wCFcfHX/obfAn/guuP/AIqj/hXHx1/6G3wJ/wCC64/+Ko/4h9m/93/wL/gB/buF8/uNiisf/hXHx1/6G3wJ/wCC64/+Ko/4Vx8df+ht8Cf+C64/+Ko/4h9m/wDd/wDAv+AH9u4Xz+48/wDj7HJLr/gBIrG3vnOuDFvcNtjkO3ox2tgf8BP0rUs/A+oXXjXTPE09vpHhxbDcDZ6TuZrkEEYlkwisvPTy8j1rrP8AhXHx1/6G3wJ/4Lrj/wCKo/4Vx8df+ht8Cf8AguuP/iq9ZcK55DDwo01Bcqkr8zd1Ju+lrdezfmcssywc6jnJvW2lux4p4cutPtfiH4+F9qvgmwZtWBVdftw7sNp5TMicevXtXqk7eH774b3Ub6xpsGmTQmO4vtGIjhjJIBZCpbb26k+9a/8Awrn47f8AQ3eBf/Bdcf8AxVH/AArn47f9Db4E/wDBdcf/ABVXjOFM3xM4y5UnHl+2vspL+Ty63sKjmeFpSbu9W3t3d+54/wD2ppfhWx06z0m48EeOEW4SCK2sYUXVHU9GDRFg7DBJO1fc81seJJLeD4zG88fI8fhw2UX9kPd/8eMU/O8SnlBJnpur0j/hXPx2/wChu8C/+C64/wDiqP8AhXPx2/6G3wJ/4Lrj/wCKrV8MZq5c3s43aab59dbaq0Uk9Oi1TaZmsfhVFxUnbTS3Z377eVzzH4q3XgfU/DTW3gttMvvFLN/xKxoBRriOT+8TD91AOpYgYr1zSFu49KtUv3V7tYVEzL0L45P51R/4Vz8dv+ht8Cf+C64/+Ko/4Vx8df8AobfAn/guuP8A4quHE8F5vWowoqMbRbd3O71tp8KstNu92dFPNsLGbnd7W0Vv1Niisf8A4Vx8df8AobfAn/guuP8A4qj/AIVx8df+ht8Cf+C64/8Aiq8//iH2b/3f/Av+Ab/27hfP7jYorH/4Vx8df+ht8Cf+C64/+Ko/4Vx8df8AobfAn/guuP8A4qj/AIh9m/8Ad/8AAv8AgB/buF8/uNiisf8A4Vx8df8AobfAn/guuP8A4qj/AIVx8df+ht8Cf+C64/8AiqP+IfZv/d/8C/4Af27hfP7jYorH/wCFcfHX/obfAn/guuP/AIqj/hXHx1/6G3wJ/wCC64/+Ko/4h9m/93/wL/gB/buF8/uNiisf/hXHx1/6G3wJ/wCC64/+Ko/4Vx8df+ht8Cf+C64/+Ko/4h9m/wDd/wDAv+AH9u4Xz+4yPjV/ySLxX/2Cpv8A0Gub/ZT/AOSIaR/13uf/AEc1X/jF4E+MWn/CrxPeaz4m8G3GnQ6ZM9zFbWE6yvGFyQpLYBx61z37MHg34qax8GtKvvC/iDwrZ6W81wIob6ymkmBErBssrAHkHHtXsw4MzJZTLCe7zuopb6WUWu3c5Hm2H+tKrrblt+J7LRWP/wAK4+Ov/Q2+BP8AwXXH/wAVR/wrj46/9Db4E/8ABdcf/FV43/EPs3/u/wDgX/AOv+3cL5/cbFFY/wDwrj46/wDQ2+BP/Bdcf/FUf8K4+Ov/AENvgT/wXXH/AMVR/wAQ+zf+7/4F/wAAP7dwvn9xsUVj/wDCuPjr/wBDb4E/8F1x/wDFUf8ACuPjr/0NvgT/AMF1x/8AFUf8Q+zf+7/4F/wA/t3C+f3GxRWP/wAK4+Ov/Q2+BP8AwXXH/wAVR/wrj46/9Db4E/8ABdcf/FUf8Q+zf+7/AOBf8AP7dwvn9xsUVj/8K4+Ov/Q2+BP/AAXXH/xVH/CuPjr/ANDb4E/8F1x/8VR/xD7N/wC7/wCBf8AP7dwvn9xsUVj/APCuPjr/ANDb4E/8F1x/8VR/wrj46/8AQ2+BP/Bdcf8AxVH/ABD7N/7v/gX/AAA/t3C+f3GxRWP/AMK4+Ov/AENvgT/wXXH/AMVR/wAK4+Ov/Q2+BP8AwXXH/wAVR/xD7N/7v/gX/AD+3cL5/cbFFY//AArj46/9Db4E/wDBdcf/ABVH/CuPjr/0NvgT/wAF1x/8VR/xD7N/7v8A4F/wA/t3C+f3GxRWP/wrj46/9Db4E/8ABdcf/FUf8K4+Ov8A0NvgT/wXXH/xVH/EPs3/ALv/AIF/wA/t3C+f3GxRWP8A8K4+Ov8A0NvgT/wXXH/xVH/CuPjr/wBDb4E/8F1x/wDFUf8AEPs3/u/+Bf8AAD+3cL5/cbFFY/8Awrj46/8AQ2+BP/Bdcf8AxVH/AArj46/9Db4E/wDBdcf/ABVH/EPs3/u/+Bf8AP7dwvn9x5Z4bvPCNl8YviB/wlNzoVuXntfI/tJol3fuudvmfh0q9p8NrcfFnSrz4dIy6OsUn9tXFrkadKDyqofuNJnOdmcZ5INei/8ACufjt/0N3gX/AMF1x/8AFUf8K4+Ov/Q2+BP/AAXXH/xVe5U4XzeTclBXcFGzneOkVG9uVdrrXRnF/aOFs1d6u+2u997/AC9Dx2+uLG1+PPi5r7UfCViGtLXa2vwCRX+ReEzInPr1ru7j/hGNW+GuoWtx4h0S2sZ/3N1f6AVhhiJOAchmC+5Y49eK6f8A4Vz8dv8AobfAn/guuP8A4qj/AIVz8dv+ht8Cf+C64/8AiqnEcK5vW9naKTgor419lJX+Dy87eZUMzwsJyld6tvbv8zya31qw8PXGjWOmN4J8aB7pLdI9IgSPUUGeJf3RZSFAJY4Ucda0dWksbX4x31x8Rti6Q0Uf/CPy3o/0GNsN5gYn92Jfdu3SvSP+Fc/Hb/obfAn/AILrj/4qj/hXPx2/6G3wJ/4Lrj/4qrfC+auTl7ON2mm+ez1ad1aNltZ2WqbTIWYYVR5U3bTS2mnz1+8ydAvvh7deIIf+Edm0K41LynAbTAjlU43bzFwo6Y3YzzjvXBaPpOoaj8afHxsbfw/KyC1yNV09rgE+UMbSHXb79a9T/wCFc/Hb/obfAn/guuP/AIqj/hXHx1/6G3wJ/wCC64/+KrnocI5xQ9pyRT5o8us7295S/lXa1vO9zSeaYWokpdHfRW6Ndzz/AOCqw2I8U6TerNY68ty817pm4fZ4VYfK9uMf6phgjPPPNY3w/j8RN+y/NH4V3rrG248jYPnP7w7gv+1jOPfFes/8K4+Ov/Q2+BP/AAXXH/xVH/CuPjr/ANDb4E/8F1x/8VW9ThjOJTlP2cLylCWsrr3E1a1tnfvotLvcmGZYWDj7z05une3n0scJ4L1P4RW/hy3t5rnw7aXIBW6i1d4kuxN/H5gmw+7Pc8elbPiDxdo3hb4f2174ctftP2oi20azjjZfPlYnaAGGdvU5PGB16VZvfgr8Zr7xBba1feMfBlzNZndZxtYzqlu5BUsu0hskEghiRz0rZ/4Vz8dv+ht8Cf8AguuP/iqyr8FY+dSM2uZXu06mnXT4b/PTql3HSzahCPKuisny/jv/AMOeNzeH/E+h2Nr4q0rwr4gbxhbzNdaldzSWnl3kbAeZCwW4LbAFG0AHG3pzWh4w16z8Sa34R8R6j9qk8BTW0jXgCv5UN0Gxi5A6KOnzDGQa9U/4Vx8df+ht8Cf+C64/+Ko/4Vz8dv8AobfAn/guuP8A4qur/VzOJyVSpShzK6TUmmk09FdO1t4/y6qz6Z/X8KouMZPXfTd3vfp8+6OF8b6j8Kbzw1d29rJ4fv71122kGj+VJeNN/B5Qh+fdnuOB3rrfhdDrtv8AD/RofEjO2qrap9o8w5cHHRj3Yd/erv8Awrn47f8AQ3eBf/Bdcf8AxVH/AArj46/9Db4E/wDBdcf/ABVefX4Mzeph1QjFWve7nd7W091WXfvp2N45thVUU77JrRW3tvr5afM2KKx/+FcfHX/obfAn/guuP/iqP+FcfHX/AKG3wJ/4Lrj/AOKrzv8AiH2b/wB3/wAC/wCAdH9u4Xz+42KKx/8AhXHx1/6G3wJ/4Lrj/wCKo/4Vx8df+ht8Cf8AguuP/iqP+IfZv/d/8C/4Af27hfP7jYorH/4Vx8df+ht8Cf8AguuP/iqP+FcfHX/obfAn/guuP/iqP+IfZv8A3f8AwL/gB/buF8/uNiisf/hXHx1/6G3wJ/4Lrj/4qj/hXHx1/wCht8Cf+C64/wDiqP8AiH2b/wB3/wAC/wCAH9u4Xz+42KKx/wDhXHx1/wCht8Cf+C64/wDiqP8AhXHx1/6G3wJ/4Lrj/wCKo/4h9m/93/wL/gB/buF8/uNiisf/AIVx8df+ht8Cf+C64/8AiqP+FcfHX/obfAn/AILrj/4qj/iH2b/3f/Av+AH9u4Xz+42KKx/+FcfHX/obfAn/AILrj/4qj/hXHx1/6G3wJ/4Lrj/4qj/iH2b/AN3/AMC/4Af27hfP7jYorH/4Vx8df+ht8Cf+C64/+Ko/4Vx8df8AobfAn/guuP8A4qj/AIh9m/8Ad/8AAv8AgB/buF8/uNiisf8A4Vx8df8AobfAn/guuP8A4qj/AIVx8df+ht8Cf+C64/8AiqP+IfZv/d/8C/4Af27hfP7jYorH/wCFcfHX/obfAn/guuP/AIqj/hXHx1/6G3wJ/wCC64/+Ko/4h9m/93/wL/gB/buF8/uNilT76/Wsb/hXHx1/6G3wJ/4Lrj/4qlX4c/HUMD/wlvgTg/8AQOuP/iqP+Ie5v/d/8C/4Af27hfP7jt/2Z/8AkjWl/wDX7qP/AKX3FFJ+zHFcQfBfSYLx45LmK71BJmjBCNIL64DFQegznHtRX7fRi4U4xfRI+Pm7ybJ/AH/JYviZ/wBdtM/9JBXodeeeAP8AksXxM/67aZ/6SCvQ60JCiiigAooqrqWpadpiRPqWoWlks0qwxG4mWMPIxwqLuIyxPQDk0AWqKpa3q+k6HYNqGtapZaZZoQGuLudYY1JOACzEDk1F4f8AEGg+IrZ7nw/remavBG215LG6SdVb0JQkA0AaVFFFABRSMyqpZmCqBkkngCs/Qte0PXo5pND1rTtUSCTy5Ws7pJhG/wDdYqTg+xoA0aKz7zXNFs9WttIu9Y0+31G7Ba2tJblFmmA6lEJ3N+AqbTNS07VIXm02/tb2KORone3mWRVdThlJUnBB6jtQBaorPk1zRY7y6s5NX09Lmzh+0XULXKB4Iv77rnKr7nism9+IfgCxeNL3xx4ZtmkjEsazatAhdDnDDLcg4PPtQB01FcxYfET4f397DY2PjrwxdXUzbIoIdWgeSRvRVDZJ9hV7xD4s8K+HJYofEPibRtHklXdGl9fRQFx6gOwyKANmis7QNd0PxBZm80HWdO1a2VihmsrlJ0Dem5CRmtGgAoqhe61o9jqVppl7q1hbX15n7LbTXCJLPjrsQnLY9galvtS06wmtob7ULS1ku5PKtkmmVGmfBO1AT8xwCcDnigC1RUd1cQWtvJc3M0cEEalpJJGCqijqSTwBXKj4ofDQjI+InhEj/sNW/wD8XQB11FZXh7xJ4d8RxSy+Htf0rWI4W2ytY3kc4Q4zglCcGs/U/iB4C0u/lsNT8beGrG8hbbLBcarBHJGfRlZgQfrQB0tFRWlzb3lrFdWlxFcW8qh45YnDI6noQRwRUtABRRRQB59+0j/yQPxx/wBgS5/9ANcf+wt/ybZoP/Xxd/8ApQ9dh+0j/wAkD8cf9gS5/wDQDXH/ALC3/Jtmg/8AXxd/+lD0Ae40UUUAFFeW+JPFPiTUvjOvw90jVrTw9BFpQ1E3Ulss892S+3ZGrnbtXqTyeRU+qeLdb8I+APFGoXusaR4u1bQwW8qxQRSopxtE6KzbSMk8AZA6UAel0V45qWteNtO+GP8AwsNviHolxGLNb/7M2nxrZSAjd5Kyht+OdobOcjpVPwn448c+OfiDPoVnfQeGrL/hH7LVNj2ImuIZJlUsnzHBGT3GaAPb6K8X+HesfEnxbqvirRbjxZYWI8Oam9kl7BpaNLdjkgujHauB/d61zt38XvGQ+CeieJFvNFtNXl8RJpN1dXMJFsybyrOwz8mfY8UAfRVFeP8AjrxH4y8ANoWq3Himx8RwanqEVmdLNikMkokP37dkOW2jnBBG3k1F8LfFPjnxNp/iHxJqOrw/Y9G1S7totNtbBN1zHEuVDOSSG5x8vpQB7LRXjngnXPG3jXwD/wAJxH470vRUmWST7DHp8csNnsJHlyu53bht+bpgnisDw38VPG/jLxB4K0zT5NP0SPXrC8kuZfsxmBMLuqywbjyrBQw3ZGD3oA+gqK8Y0XWPiRefFfXvh6/iyx+z6fZw3yap/ZaC4w4H7rZnyyMn72M1ly/FvxV4b8GfEC51O3tdev8AwtqqWUE6xfZ1lSRtoeVQcKF6kgge4oA97orwC+8dfE3RdCt/EU0OpXsWY3ki1C002zspFcgYWcXeVPPyk5yQBjmmeANU8TQfGD4k6jc+IL29ttOsrW8/spo0YOGikYRoQSExjGU+91OeKAPoKivnfwx8RPiX4p8JL4us4NVtop1eWO3tdOsJbKEKSNjyyXQkPT5iQpBzwMV7H8M/EN74r8Cabrt/ZQWF3dREyRQXMdxGGBIyjxsyspxkYJ9DQB0tFfPHw31rxRoWq/F/W7rXb7xAmh6hMyaaYl/fMsRYbDyUHH3VGK6Sy1nxtefDE/EQfETQ4YjZm/8AswsIzZIAN3kmUtvx/CWznPbtQB7HRXzd8PPEXinxX8eNL1e41680i2v/AAquoSaW8SmJF81AUAY9+vmY3YrW1Dx54y1DTtY8QeHNc1DVNMtmmMUuk6DAbOLywcoz3MqSORj5mQbeeKAPe6K+eE8bax4sn+CXiCeV7KTV7u4a7gtZXWKTaAOVzyOM4OcZrofB+veP/GV941WHxRZ6Pb6DrE9naiLTEleRFQMA+8479sGgD2aivAvD3i34m+IPghc/ERvE2mabd2dpO62kGmLJFOYSw3OXO4FiucKcDNTeI/i14puZ/A+j6Lpb2914l0sahNc28UU0iELkxQpNJGjMfdiQMnBoA93orwyL4gePdF1i60nVbO5mjl0q6u4J9TjsbW5gkijLAiGK4YyxkjkheOMmqQ8W/E6L4DwfFKbxTpxuVt0uZNMGlr5EimUIV353gkHqKAPoCivA573xJqf7SXhl4PFFzY2l/wCFzffYViV4gCykpgnBJyfnxuHSmaN8R/H/AIy1bXZNKsdZ0+10zUJbBLfTbCyuWHlnG+Vp50ZWPXaEAxg5OaAPf6K4X4MeLNa8V+HruTXrG3tr2xvHtGeC4hkE23+IrFJII2/vIWyDmsfUfFPibXfi/qPgLStWtfDUOm2cd0J5LZZ7i+3gZ8tXO0IueSMnI7UAepUV89ePvil4z8Gt4t0BdS07WrrR9Phv49VW1C/Z98yIYp41OwHaxIIxwCSK7L4teP8AUPDfhnwbeaVfWK3Wt6raWzh1DiWORSX2DP057UAep0Vynxc8UXvg34d6v4k0/TxqFzZRB44Tu2klgMtt52jOT7CvNfHvijx34Y+DsnxCt/iFoV48lrHNFBLp8a2zNJghInVtzMOQMk5wc0Ae60V5R8K/Hmua/wDEfVvD+rXNp5Fvoun30EaxhHLzRK0jdclck/SsbS/ivfXGg+PL678R6NYRaZr7aXpd5JZvNGoLbVGyLLStnpjqaAPcKK+ftT+Ifj/wv4m8Kw6kusXNprWqR2DrqulWlshDg/NG0MzOGHXDLjHXFbWteJPiPeeMtetNKnlk02ymEVr/AMI9DZXxTg5FyJ5UaOTp8oGMd6APZ6K8G1n41alY/CSy1zTPI1jV5dXGj3UxszapaSnOS6O+3eMDjzNpJHNSXXjf4jeG7zS7m/s9Uv7S6uktpo9Wt9NsEYN/FFIl0cv6JhsigD3WiuM+N39oL8KPEcum6lLptzHYySLPGoLABSSB6H3HIrzPRvGXijw38JPhza/25BdXXiZbe2/tnUYh5enq0SkbsH94+TgFzyetAHv9FeQeNte8aeBdV8P28/iq18QDXb9NOFq+nxxXMRc48+IIfn2dSGGMA81x/wAGPEms6D8IPE/iLWvHce2LWLm1gk1O1aZIJTIqqcRkyPknAjHGaAPo+ivnjxB8RviD4TufDt3enV7y01LU4bJ/7S0i1tYJVkB+ZGimaVTxkBl6dcGrFx4n1vQvFXxp1OyvpXl0u3tZbOOd2kiibyznCE4APfGKAPf6K8E8XeL/AIleH/hZoHxCj8R6ZeTX5sjLpb6aEtyJlGQJAfMHXPWt7xPrvjnwX4x8Gw6h4itdZstf1H7FdWp09IfJ3AYaN1OeCejZzQB67RXglt8RvHnirxf4k0/R7DV7C00O+exEOm2NncyuVP8ArJftEyFc44AXGO5qjqfxW+IX/CPWNrDDp1lq3/CTQaPJdS+RMJYnDZZ4oZX8mQY5UtQB9E0V5Lf65428L/FLwz4Z1HxHb61Y+IYblCzaekElrJGoZXUqcMOvBFcF8NfFnijwj8OPiP4uu9XuvEp0rWrmOOxnQAbv3YD78kqoz90YUY7UAfS9FfPknjz4nWnhSHxZ5eoXMZiS5MdzZabb6c6tg7Rcfa9yrzgOSenI5xXuWmalJeeG7bVms2jkmtFuDbrIshUlN20MpKt6ZBINAGjRXjvw913xr8QvCUvi2Hxpp/h1GeVf7Oj0+OYWWwkbZnkO7fxlhxjtXVfBHxlfeOvA6a3qFpBBOtzLbmS3JMFwEbAljzztbqKAO4ooooA8+/Z5/wCSW23/AGE9U/8ATjc0Ufs8/wDJLbb/ALCeqf8ApxuaKAG+AP8AksXxM/67aZ/6SCvQ6888Af8AJYviZ/120z/0kFeh0AFFFFABXhH7Q3gjSoZ/DOvafpd3e6s/ieyaS5mmmu5IYvNBZUMjN5Uf+ym1favd6KAPG/inHNpXxu8J+Ldftbi58KWdpND5qQmaOyu3yFldVBIyDjf2zUGhvH4o/aOtPFPg+GcaJaaPLb6vfCFoYbuRiPKjGQPMZeuecY617XRQBk+JZPEkdtGfDdnpN1OX/eLqF3JAoXHUFI3JOccYFWNCfWJNORtct7G3vsnelnO8sQHbDMik/lV6igCvqgJ0y6ABJML4A/3TXzR8IF1D4d/DrRPHcelX7WktxdWuv2UVq5maP7TJ5VwExklc4PGSuK+n6KAPnWfRNYu/HXw88b61Y3I1bWtakuJYvKJ/s+18n91Axx8uF27s8Fsmtf4MeINM+Htr4h8NeMmuNHvhrl1cxedbSGO4hkcskkbqCGGPxFe50UAfO5s77X/GXxU8b6dYXbaFeeFTYWVzJAyG7kCMT5akbmXjGcck13Hwys5E/Zt023mtJEuF0GRTG8RDg7H4wRnPtXqFFAHmP7PNjdw/APQbdYTZ34s5lTzoirRuZJNpIIz6Gud+EepaD4B0mfT/AB5YTaV4slnlfUdTubN5P7TJlYrIk6g7124wuflHGBivcKKAPENb+z+MPip4Y1z4c6bcRy2V4DreuR2zW8M9qFGYGYhTOewGDt9q9W8a+I7Pwp4ZvNcvorieO2QlYbeJpJZn/hRVUEkk4A+tbNFAHzj/AMKy+InjCy1fxB4l0vw8Na1sRy2c0uq3EU+iqh3QpGqwsAynBJB+bGDWJ4p8Y67NrXgLRfH2nXNnr/hnxAr6ldRW0j21xb+RKq3KOFxgkgEdQT719U0UAclp3xI8E6lfw6fZ65HNcTtsjj8iQbj6ZK4rkPjXYyTfEv4WyW9lJJHFrMrStHCWVBsXliBwPrXrlFAHB/HXR/EWsfDHU9O8JM6X8m0vFDJ5Uk8QP7yJW42sy5AORVDwz46+GWh6LDpVvbr4aS3BVtNm0uSB4W7goExnPfnPWvS6KAPH/g/pd0Pib4h8QeH9HutB8FXtpGLe0mhNulxdZBaeODjYCM5OBuzmvYKKKACiiigDz79pH/kgfjj/ALAlz/6Aa4/9hb/k2zQf+vi7/wDSh67D9pH/AJIH44/7Alz/AOgGuP8A2Fv+TbNB/wCvi7/9KHoA9xooooAy/EXhzw94kt47bxDoWl6xBG29I760SdVb1AcEA+9S6HoujaFp407RNJsNMsgSRb2dukMYJ6naoAq/RQBzMPw98Aw6qNWh8EeGo9QEvnC6XS4RKJM5379ud2ec5zW1FpWlw6tNq8Wm2ceozxrFNdrAomkQdFZ8ZIHYE1cooAp6fpWmafPdT2GnWdpLeSebdPBCqNO/95yB8x9zzXN+Kfhv4V1/RbHR2sV02xs9Sj1JIdPjjhR5kOfmXaQQT14yfWuwooAwND8E+DdC1FtS0TwloOmXrAq1xaadFDIQTkgsqg8mtPStL0zSYpYtL060sY5pWmlW2hWMPI3VyFAyx7nrVyigDmtT+H/gPVNSk1PUvBPhu9vpGDPc3GlwySsR0JZlyTwKn8SyeEtBSPxRr8el2X2BPJi1C4iUNbq3G1XxlQc4wK8g+I9rNqfxG1NdT8J30UcKRpa319pWpa1b3MeP+WMNntS3wxOdzlj1wBgnh7vwj4w134BeM9G1Xw7rF5d2OttNo9q9lPGRbbg3+jxykuVxnCbmI6daAPp0Dw7a+KFkW1s4tb1CDHnrbATTRJ2aQDJAx0Jq3Z6TpVnNeTWemWVvLfP5l28UCq1w395yB8x9zmvIdPsLk/FbwFc+G9G1ux8NQaTdpOkllcW8cMhDYEiSKCpJ6bhz2rnvh/8ADP7d8FNfuvE2h6zL4lLX72Zu3nW6jIyYhEMhhzjGOtAHstj8PPAFhqUep2Pgfw1a30bmRLmHSoElVj1YMFyDyea0Lzw94abWl8S3Wg6U+q28eF1B7NGuI0APAkxuA5PAPevELq18WXHh/wCHlx42s/EF/wCG49PddesYUkN0bnI8p54V/eyoADlVDEHBIxzWPef2K3xx0Ky8B2HiGxszouoPPayQXFtEzlVCssEuHBzxu2AHgAkg4APb/wDhDPhv4nceIJfB3hrU5bk7zd3GkxNJIRxks6bsjHf0rrYo0ijWONFRFGFVRgAegFfNll4c8X3ngf4QaffWHiRHi1Wb+2QBOksUJdv9cRyqkY+92rotT+G9rb/HXSbHS9H1O18IXWjyHU4baSZbKeZWbYsuDtz04yM0AevR+GvDsfiB/EUegaUmsuu19QW0jFwy4xgyY3EY461nSfD3wDJqp1aTwR4afUDL5xum0uEymTOd+/bndnnOc15fbeGvF2geNPiPpfgSyvdNsp9Fik0XzN/2T7bsAJjZ8qGz1GcetcRb+HdcTw4I7201KLxVs/eXKeDdWmvxdf31vFuvs5O7nfvEfrgZoA+mNV8M+HNW1C01HVdA0q/vbI5tbi5s45JIDnPyMwJXkDp6VheJPCHwxsFvPFGv+E/CsRjzPdahc6ZAWHYuzlc596820PwVrevfGOBvHVpq2o6fH4XhWZ5omhtZroOM7lR3j8wDPAdvXNZGr+BNZn8MfF3wnbaDqk+kh4Z/D9pMJGjL7Dv8gueenQE80Ae66RoPhJ9P0q50vQ9GFpbD7RprQ2cYWHzBuLxYHybs5yMZrQsNJ0rTzdmw0yytDeSma6MMCp58hGC74HzMR3PNeCSaRff8ID4Ft9K8O+I4fCdoAvinSreyuLa7kk8uMZMThZZY9wbIjzntnFaaaXG3j7w5N8KfD/iDRYYrkNrs91p91YWklrn7jJcqhlfrjYpI7kUAey22h6Ja6M+i22j6fDpjqytZx2yLAwb7wKAbSDk545zWR4zi8C6X4RW28WWehw+HYmjhWC9tozbISwEahCNo5wBxWT8ebDxlqXw+ntvBE06ah58TTLbTCKeW3DDzEickBXK5AyR9a8Z+MXh3w3qnw+htPAXw/wDGker/AGu1eZV0a9t9qLKpbzTKoWUDH8BfB56DNAH0LoXg7wdo1vcpofhbQtOhvY9twtpp8USzoRjDhVG4YJ4PrV1tC0NtD/sFtH086Ts2fYTbJ9n25zt8vG3GecYrxiPSVTxvrsvxW8P+INZt5JFOhS2un3V9aRW2BlBHbKxikzjO9RnHBNdN8DLDX7PUvEcjWmq6f4QlmjOgWWqFhPEoDeYQjnfHGTtwj4PXgUAd1qnhXwxqr2MmqeHNIvn0/H2JriyjkNtjH+r3A7Og6Y6Cs/xp4Y8AXsU2veMPDfh29W1hJlvNR0+KUxxjnlnUkAc1w/xO07UJ/ihZXXirS9a1jwGLELHbabDLcLFe7jl54IcyONuNrBWA5zjNcjr+hapdXHiJfh5oHiHT/CcugTxXlpeWc9ut3eEfJ9nt5gJd2MAsFCngckGgD33wx/Yv/CP2L+HI7OPSHgR7MWcapD5RGVKBQABjGMVn69png7xTqB0XXtG0rWbizUTeRfWKziINwGG9SAee1eEaP4f8OQ/CXTtPXwL48j8cJpsKQudPvFuIroINhF1jyEUHHVwFAwQCMVj3ifFe98SeKNH0fWJZvFsPhzTVvPstyv38x+d5eWVRIRu5DKT2IoA+m9J8N+HdJ0iXR9K0HS7DTZt3m2ltaRxwvu+9lFABz345rmdG8PfCWPUNTs9H8NeEo7vSXjlv47bTIVe3fBZGYKnDYDEHr1xXi/8AYGsLFYjwvBf6driyx+XPZeCNVt7hSD8/mT3V0sDKRkNvcgg8ZOK2PDXhH+wPih8R5Z/CuqRXuo2Ik0a+t9PneF3MEgk2yoGRGLEfKzZzjFAH0Fp17aanYR3lnIJraZco20jcOnQ81xnin4Q/DvX9K1GxbwrpOmy6gjLNfafYwQ3XzHLESbCck9eua860Tw74x0f4Y+C/HGm2erS+JtDt3j1LSpjJ51/atIxaIo3JkHysueeozzWjp+h/EHxFoHir4gpHfaP4q1S1Nt4f026k8ttPtlPyhlJ2rM53MSemQO1AHpV34B8GahY6da6z4Z0fWf7OtktbeXUbGK4kWNBgDcy8dM8Y5pNT0/wHodgdLvtK0GytNauFga1azjEd7K3AVkC4cn3Brx240nwyfAogsfBPjtPHXkBUn/s69W5W+7yG8I8jG/J3+ZsI9q6z4caP4t13xJZ6x46t5lm8N2CWdsZEKrc3jRgT3CggZHLIDjB6igDtbL4c/D6ydXs/Avhi2ZXWRWi0mBCHU5VhheoIBB7VPr3gXwTr9+b/AF3wf4f1S7KhDPeabDNJtHQbmUnFeSfCDwPrtv8ACfU9WOnXsHjvdfDTZ9ULrLEW3CIAScBeeMjFcbZ+Hddj8OeXrNnqC+K9p8+5Hg7Vrm++054dbyO5+zk5xhg4T1wM0AfUNto+k2ujjRrbS7KHTRGYxZxwKsIQ9V2Abce2KydE8BeBtD1BNQ0XwZ4d028QFUuLTTIYpFB6gMqgivGvFWga9NeeH7nxVL4g1C5j0nyphe+GZtSsGl3ct5NjO0kU+MAlmZGHQ5BqXw/pXiy8+GXj7w9pXhq9s4pIs6TdKbqyW6cqCyxWl2xlgxg87trE8d6APoGWOOaJopY1kjcFWVhkMD1BFcLcT/Cbwxp2teHpLfwvpVjbRpLq1itpFHCqyYCtKgXaQ2QORzXmXxA1nXNd+B+heH9D8NeNjrtu1gt6j6Nd27Q7MCQmRkCvyD9xmz1rD+O3gLW/EXiX4j3UHhXUNRLaXYNp8iWzkSumzzBEejsAD8oyfagD6G8OeDfBvh+5N94d8K6FpU8ibTNY6fFA7L1wWRQce1PTwd4RS51C6Twtoaz6kpS+kFhEGulPUSHblwf9rNeO+NIbOaw8L6dpfgbXF0Jbd2E9xp2oyW9rMOqy6fComkJ5wzlVB5BPQ5Pw90zx7aeNfFtn4ft7vT9PvPDzHSpf7GvdPsftuQA3l3LOyOM9yM9ccUAexy+AfhjotlPfP4J8J2NtAvnSyjSYECBPm3HC9sZz2rR0ez8HeIdKn1jTdP0fULLW4lM9wlsjLeoOBvOPnA6DOa8KGhaQfhdfWGteCfHFz4/NlNHczpYXck09yVOXW7UeQVPs/I+XGeDD4M8Pa9ZaP4Jh8d+H/EV34Pt9DWJtPtLSeVra+8xyWuLaIGVvkIwdpA5zjNAH0Xd6Fol5pUOk3ej6fcafBs8m1ltkaGPZ93ahGBjtgcVJqGlaXqE1rNf6bZ3ctnJ5tq88Ku0D/wB5CR8p9xzXkPgyzuLH4of2l4M0fxBo/geKwf8AtSG9sriBLi5/gMFtKBKWAxlggB4HJFex2F1He2UN3Cs6RzIHVZoHhcA/3kcBlPsQCKAMnxF4N8IeI7mO58QeFdD1eeNdqSX1hFOyr6AupIFTR+F/DUenWemx+HtJSysZFltLdbOMR27jo0a4wpHYjFa9FAFO70vTLvULXULrTrSe8s932a4khVpIdww2xiMrkdcVVs/DPhyz1q51uz8P6Vb6pdDbcXsVnGs8w9HcDc3QdT2rWooA5iL4d/D+LU11SLwP4ZS/WXzhcrpUAlEmc7923O7PfrXT0UUAc3rPgHwLrWovqWseC/Dmo3smN9xdaZDLI2OmWZSTXRQxxwxLFDGkcaAKqKMBR6AdqdRQAUUUUAeffs8/8kttv+wnqn/pxuaKP2ef+SW23/YT1T/043NFADfAH/JYviZ/120z/wBJBXodeQaL4Q8K+JvjP8RpvEXh3StWkgk01InvLVJSim0BIBYHAzXWf8Kp+Gf/AEIPhr/wWxf/ABNAHZ0Vxn/Cqfhn/wBCD4a/8FsX/wATR/wqn4Z/9CD4a/8ABbF/8TQB2dFcZ/wqn4Z/9CD4a/8ABbF/8TR/wqn4Z/8AQg+Gv/BbF/8AE0AdnRXGf8Kp+Gf/AEIPhr/wWxf/ABNH/Cqfhn/0IPhr/wAFsX/xNAHZ0Vxn/Cqfhn/0IPhr/wAFsX/xNH/Cqfhn/wBCD4a/8FsX/wATQB2dFcZ/wqn4Z/8AQg+Gv/BbF/8AE0f8Kp+Gf/Qg+Gv/AAWxf/E0AdnRXGf8Kp+Gf/Qg+Gv/AAWxf/E0f8Kp+Gf/AEIPhr/wWxf/ABNAHZ0Vxn/Cqfhn/wBCD4a/8FsX/wATR/wqn4Z/9CD4a/8ABbF/8TQB2dFcZ/wqn4Z/9CD4a/8ABbF/8TR/wqn4Z/8AQg+Gv/BbF/8AE0AdnRXGf8Kp+Gf/AEIPhr/wWxf/ABNH/Cqfhn/0IPhr/wAFsX/xNAHZ0Vxn/Cqfhn/0IPhr/wAFsX/xNH/Cqfhn/wBCD4a/8FsX/wATQB2dFcZ/wqn4Z/8AQg+Gv/BbF/8AE0f8Kp+Gf/Qg+Gv/AAWxf/E0AdnRXGf8Kp+Gf/Qg+Gv/AAWxf/E0f8Kp+Gf/AEIPhr/wWxf/ABNAHZ0Vxn/Cqfhn/wBCD4a/8FsX/wATR/wqn4Z/9CD4a/8ABbF/8TQB2dFcZ/wqn4Z/9CD4a/8ABbF/8TR/wqn4Z/8AQg+Gv/BbF/8AE0AUf2kf+SB+OP8AsCXP/oBrj/2Fv+TbNB/6+Lv/ANKHqb4/fDf4f6Z8E/GWoaf4L8P2l3Bo9xJDNDYRq8bBCQykDIPvXKfsZ+AfBGvfs/aLqWteEtE1G9knug9xc2UckjATuBliMnAAFAH0tRXGf8Kp+Gf/AEIPhr/wWxf/ABNH/Cqfhn/0IPhr/wAFsX/xNAHZ0Vxn/Cqfhn/0IPhr/wAFsX/xNH/Cqfhn/wBCD4a/8FsX/wATQB2dFcZ/wqn4Z/8AQg+Gv/BbF/8AE0f8Kp+Gf/Qg+Gv/AAWxf/E0AdnRXGf8Kp+Gf/Qg+Gv/AAWxf/E0f8Kp+Gf/AEIPhr/wWxf/ABNAHZ0Vxn/Cqfhn/wBCD4a/8FsX/wATR/wqn4Z/9CD4a/8ABbF/8TQB2dFcZ/wqn4Z/9CD4a/8ABbF/8TR/wqn4Z/8AQg+Gv/BbF/8AE0AdnRXGf8Kp+Gf/AEIPhr/wWxf/ABNH/Cqfhn/0IPhr/wAFsX/xNAG94g8NeHPEQiHiDw/pOriHPlC+s459meu3eDj8KXw/4c8PeHUlj8P6DpekJMQZVsbSOAOR0LbAM9T1rA/4VT8M/wDoQfDX/gti/wDiaP8AhVPwz/6EHw1/4LYv/iaAOzorjP8AhVPwz/6EHw1/4LYv/iaP+FU/DP8A6EHw1/4LYv8A4mgDs6K4z/hVPwz/AOhB8Nf+C2L/AOJo/wCFU/DP/oQfDX/gti/+JoA7OiuM/wCFU/DP/oQfDX/gti/+Jo/4VT8M/wDoQfDX/gti/wDiaAOzorjP+FU/DP8A6EHw1/4LYv8A4mj/AIVT8M/+hB8Nf+C2L/4mgDs6K4z/AIVT8M/+hB8Nf+C2L/4mj/hVPwz/AOhB8Nf+C2L/AOJoA7OiuM/4VT8M/wDoQfDX/gti/wDiaP8AhVPwz/6EHw1/4LYv/iaAOzorjP8AhVPwz/6EHw1/4LYv/iaP+FU/DP8A6EHw1/4LYv8A4mgDs6ztF0HQ9E8/+xdG07TPtD+ZP9ktUh81v7zbQMn3Nc7/AMKp+Gf/AEIPhr/wWxf/ABNH/Cqfhn/0IPhr/wAFsX/xNAHZ0Vxn/Cqfhn/0IPhr/wAFsX/xNH/Cqfhn/wBCD4a/8FsX/wATQB2dFcZ/wqn4Z/8AQg+Gv/BbF/8AE0f8Kp+Gf/Qg+Gv/AAWxf/E0AdnRXGf8Kp+Gf/Qg+Gv/AAWxf/E0f8Kp+Gf/AEIPhr/wWxf/ABNAHZ0Vxn/Cqfhn/wBCD4a/8FsX/wATR/wqn4Z/9CD4a/8ABbF/8TQB2dFcZ/wqn4Z/9CD4a/8ABbF/8TR/wqn4Z/8AQg+Gv/BbF/8AE0AdnRXGf8Kp+Gf/AEIPhr/wWxf/ABNH/Cqfhn/0IPhr/wAFsX/xNAHZ0Vxn/Cqfhn/0IPhr/wAFsX/xNH/Cqfhn/wBCD4a/8FsX/wATQB2dFcZ/wqn4Z/8AQg+Gv/BbF/8AE0f8Kp+Gf/Qg+Gv/AAWxf/E0AdnRXGf8Kp+Gf/Qg+Gv/AAWxf/E0f8Kp+Gf/AEIPhr/wWxf/ABNAHZ0Vxn/Cqfhn/wBCD4a/8FsX/wATR/wqn4Z/9CD4a/8ABbF/8TQB2dFcZ/wqn4Z/9CD4a/8ABbF/8TR/wqn4Z/8AQg+Gv/BbF/8AE0AdnRXGf8Kp+Gf/AEIPhr/wWxf/ABNH/Cqfhn/0IPhr/wAFsX/xNAHZ0Vxn/Cqfhn/0IPhr/wAFsX/xNH/Cqfhn/wBCD4a/8FsX/wATQB2dFcZ/wqn4Z/8AQg+Gv/BbF/8AE0o+FPwzBz/wgPhr/wAFsX/xNAFD9nn/AJJbbf8AYT1T/wBONzRTP2cIYbb4SWFtbxJFDDqGpxxxoMKirqFwAoHYAACigBfAH/JYviZ/120z/wBJBXodeeeAP+SxfEz/AK7aZ/6SCvQ6ACiiigAooooAKKKKACiiigAorO8Q65pnh/Tv7Q1a4a3tt4TeInk5PThQT+lctN8Xfh3BJBHceJEge4kEUImtZk8xz0VdyDJ9hQB3VFAOQCOhooAKKSR1jjaSRlRFBLMxwAB3NYnhLxd4Z8WR3UnhvWrTU1tJTDceQ+fLf0I/A89DigDcorN0bXtH1i61C10vUIbqbTp/s94kZ5hk2htre+CD+NVvE/ivQfDPkf21etbefny9tvJJnHX7inH40AbdFcJbfF/4c3TSra+JEuDE/lyiK1ncxt/dbCcH2NbniHxp4W8Pi3/tfWra2kuAGhhOWlcYzkRqC2PfFAG/RXMaH8QPButaiunafr1u144zHBMrwvIP9kSBS34Zrp6ACiiigAooooAKKKKACiiigDz79pH/AJIH44/7Alz/AOgGuP8A2Fv+TbNB/wCvi7/9KHrsP2kf+SB+OP8AsCXP/oBrj/2Fv+TbNB/6+Lv/ANKHoA9xooooAKKK8Vu/FGp6n8U/E+heIfHs3gbT9LES6XFEttCb1GTLTGW5Rw4B42pjGOetAHtVFePeKvG2u6N8Hf7X8Na/B4ruor5bSbWF087Yoi5DTGNDiQoMZK4UnnAHFY3jTxXdeGfD1trHhH4tTeMdYMkaw6PKLK4W/wBxAKqlvEkiHByG3YXvmgD3qivFfAl/4w8beNvHmnXfjXVNIs9F1RYLSCwt7XzIwyE7WeSJ9wH0z71j+ANU8eeK/g3rHizUPiJqVrfaYt5Hb/YLO0RJPIBKvMHifcxwM7dg9qAPoKivnTWfiV4puNC+Et8/iuDw+niIzLq10LRJEcKnUBgdhyM5yACcnI4rW1jxdq2g+MNK0/wp4+n8c29/DP8A2hbyrazNYIkZZbgS28aKnPG1wc9uhoA91orwn4fa/wCPZvgQ3xIk17UfEetmyuHh0sQQLbOyyMqnakYkLADPD4PpUM/ilovh4PFEPxvkm137KLkaeYrMwtPjP2f7MIvPxu+Tbv3++aAPfKK8G8H+JvHnjT4nnw/qWu3vheE+GbTUriys7eAzQ3D7dwVpUbaMk5DBvTjrVv4aSeNfFHiXxn4f1D4iatHaeHdUNra3FraWi3UoYE/vmaJkIGONqKfU0Ae3UV82RfFT4gx/BOz1O2aPUdRPiCTSLvVDAgMECk/vmUYjVug3HCAkEirFp458X2uuaRDpfiR9U+13K289tqWs6Vcb426vELRA6uvUFgy9j2oA+i6K+X/hnquq+D9E+LF9o2q3uteINP1m6kh0W5aEtN8seJ2jSNZCef4SFIHTvSr8QvGcfhuLWYvGEjasYlmMN1qukfYzIeTGbdFFwq5427y4xzk0AfT9FZmhX9zdeGLPU9QgjtrmW0SaeONi6oxXJAOMkfhXzprHxJ1q58P6vr2i+ONcunijuJoFEulWKIyAkR/Y51a4IGMYLbm7YoA+nqK5X4ReIbvxX8M9A8RX7W7Xd/ZpNMYBhNx64GTj864bQdQ8VeLPjB478Nt401HStL0Y2jWsdhb23mqZFfILyRv8vHQqT7joQD2OivB/hheeOPF/hPxLeal8RNUt5ND1G7sbWSxtLRHmWIbg8++J1ZuQPkCDA96qW3xQ1S9+EHgu+1TxPc6Zq+rySRSXFlZQg3RicrjzZv3FvuxkswIznAFAH0HRXz14B+IfiNvjPp3hO41qfUdK1HS57hvt15YXbrJHux5cloqqOnKsCe9ZvhPxz4ksPgp4durKe006DUdens9S1eDTogmmwb2/e+XGojB6DewIBOWzQB9L0V4d4g8VX/h3WPD48I/Eibxzc3+oRWtzpM32S4JgY/PMrW0aGLYOdzZXtjJFaH7P1/4q8X2F94i17xjqM62ms3VrFYww2yQNEmAokIi3kjPVWXpQB7DRXmH7TXibXPCfwz/tbw/qw0m8/tC3hN0YFmCIzENlSDkfTmuV8beLdQ8O6fp+r+FPijJ4t1mW5jQ6EY7WWO6DEbwscMYlix2LMdvRs0Ae80V886v4+1DUte1n+z/GmtoLa6e3+yQzaZpi2zJxsC3ivLNzz5gwpzwKzdO+J/jjxB8Lfh1qUOvxafqWs+IRpl/cQ20ZLxhipyrBlV8c8YGe2OKAPpiivnX4saPNo3xp+Gsuq/EDXkt2lu1+33bWcfkt5TEKG8gJlumGBOOmDzRrfxA8ZXXxB8QaTfaheaDp+mTLDp6Wt/p9m93GRnz2e8VvMB7eWABnnqKAPoqivMvgP4o8R+IYdZttbubPULaxuFSzvoriKWWVSCSsph/dFgf4k4OegIrO+InirXIfi1Y+Fr7xA/g3wxJp/wBoTVo44g91cbiDCJZlaNAAAcFcnPBoA9eor5W1PXLvS/2gr/UvDXiE+Or+w8HzSWm5Y2dnBZgjPCqpJz/dUYHB5Ga63/hKm/4V3/wlH/C75Brv2X7T/Z/k2fk+fjP2f7L5Xn43fJt37/fNAHvlFc/4A1fVNY8B6TrWvaf/AGbqNzZpNdW20/unIyRjqPp1rwbVviPq95pms6xo/jjXJ2h+0NDGsul6ekbICRH9luFa4YDHUtls8YoA+maK+V/EmuXvitfgj4z1zxRNpJvriUXNxbGCKC3kCEbgZEYKzYwQxI9AK6DWPFer6XqvxkvNJ1C1juNK0+zks7tLS38zcY/vu4TMmevzZAzxigD6IorwDxfrHjjwr8J/Dvj9fH2pX19cNYtdWdxa2v2OUTAblAWJZF68HfW1q3ivU7/4q614d17xnJ4F0mwiifTTEtvG+ohkBd/OuEdCFJI2KARjJNAHstFfKPi/x14hbTfiZpreMLXxNpmjiw/s+e40+2kQB5EDbgY9kh5+9jaTyAK9C8BX/izxl4+8a6LL421HS9O0Wa2S0i062tQ6b4ySC0kTjbx0256c9iAe2UV4F8N9Q8deLvhnr2val8RNTtrrR7i8trZrCztE80QjKvNvicMx4zs2DA6c1JqvxN8bx/s5eG/F+mWsF5rGoyR295dLDlIE3OrT7c7R90dTtBPPHFAHvNFfOEfj3xfp2o6W+leJDrEktykUtpqmtaVPHcIfvFBaKsit3B+ZfWuh+Hlx4y8bar46a7+IGr6bb6Rrc9nYw2FtaDy0UZAcyQvux+B96APbqK+S/Fuv6z4w+Evw58TeIfEdxaSw+KIba7u7ZIYohtm2i4bcjBGGPXZn+GvS9Z8V6jN8SI/C9/46k8M+HItMjuLLWFFsJNWkP3v38iNCAOu1VBPUYANAHtNFeS/DvxTq83xUvvCtn4kbxl4djsPtLaq8cRe1n3ACEywqsT5BJwFDDHPWovHnirW0+L0PhXUvEcngvwydOFxBqcaQh7243EGITTK8aBRg7du454PFAHr9FfKt7r19pPx51/VPC+vf8Jzf2HhAvasyIzFhIx2s0IVJcZz8gHHHUE111z4paH4eDxRB8bpJ9d+yi4GnmKzMLzkZ+z/ZhF5+N3y7d+/jrmgD3yisXwJqWqax4M0jVNa0/wDs7UbqzjlubXn91IygsvPIwa2qACiiigDz79nn/kltt/2E9U/9ONzRR+zz/wAkttv+wnqn/pxuaKAG+AP+SxfEz/rtpn/pIK9DrzzwB/yWL4mf9dtM/wDSQV6HQAUUUUAFFFFABRRRQAUUUUAMnk8qF5NjPsUttUZJwOg968s+FGg6x4k1u7+I3juwuYNSe4li0XTbtCo0y1ViqkIekj43FsZwQOgr1aigCtqi38lhMmmXFtb3hU+TJcQNLGrdiyKylh7Bh9az/Ddv4qhM3/CSatot+Djyv7P02W12+u7fPLu/DFbNFAHlXxmi8XeMr2P4c+GIrnSrK7iMusa3cWbtbpAMfuIzuTzHc8Hawwu7kVzWu/D/AMf+DdSsPHHhOXw9e3OlWq2l1o+laTNaHUrMEfIS1xIGkTkrwCSSM84PvVFAHgXwV8SNouveOdT1rwt400+PWtZW9tEfwzfSMYzBEpzsiIBDKw59PSvZ/Dev2evwSzWdrq1usTbWF/pdxZsTjPCzIpYe4yK1qKAPLvgRpWrabq3j+TU9Pu7RLvxJPPbNPEyCaM9HXPVT6iqGg2eo+AfiP4p1rxBoGqa1a63eCez1nT7M3stvHtOLd4owZlA6AopU9yK9gooA8b+Lc03xM8Mt4Y8L+FNbfUJZInTVdT0yXTotN2yKxkDXCo7NgHAjVs98CvXNNhlttOtreaUzSxQojyH+NgACfxqxRQAUUUUAFFFFABRRRQAUUUUAefftI/8AJA/HH/YEuf8A0A1x/wCwt/ybZoP/AF8Xf/pQ9dh+0j/yQPxx/wBgS5/9ANcf+wt/ybZoP/Xxd/8ApQ9AHuNFFFABVW/07T7/AGfbrG1utmdvnQq+3PpkcVaooAZFDFFCsMUSRxKNqoqgKB6YqraaRpNnOLi00uyt5hkCSK3VW568gZq7RQBHFBDE8jxQxo8h3OyqAWPqfWkitreKFoY7eJImzuRUAU568VLRQBga34N8O6zqujanqGnrJcaM7vYhXZUjLrtbKA7WBHYg1q2Wm6dYq62Wn2lsJBhxDCqbvrgc1aooAZBDFBEIoIkijXoqKAB+AqoNH0kXf2waXYi53b/OFum/d67sZz71eooAjEEIuGuBDGJmG0yBRuI9M9aIoIYnkeKGNGkO5yqgFj6n1qSigCKO2to4Whjt4kifO5FQBWz1yPeq9lpGlWU3nWemWVtLjG+KBUbHpkCrtFAECWVml414lpbrcsMNMIwHI9261ANG0cXX2oaTYC43b/N+zpv3eucZz71eooAKz5dH0Xznu5dL0/zclmla3TdnuScVoV5x8d/DniDxDpGkDR4W1Cys9QS41XSVuPJOo24BzFu4B5wdrEBsYPWgDvbCbT9gt7GS12oOI4WXCj6DpWN4Y8V+E9dS+vdHv7ZvIu3s7mR4zCxljxuX5wC2Nw5GRz1ryzWvCsmtavoB8B/DW48D31nqEVxc6s8FvZhbZT+8ixA7GbcONrDHfPArI+Hvg9NB/wCEl/4TL4NXev3F9rFxPa3AitbwPCQMfLLIBFn269+goA97nvdN0+4tbMW8gOoO2w29o7xk45LsilVz6sRmnXsOirbLY3sWnrB95YJlTb16hTxXzHomlaho/wASfAGg6hcwC6j1+8vrfRIrsXU2kWbRx7Ekxkoucn+6M4B4rTl+H/i+y8R67c+J9In8ST3t/LNa3i6JZ6oBbk/u4wbiVGi2jjYBjvnmgD3DXta8E+D5tKXUTYac+pXS2tiY7X78r8AZRflBz1OB71pwX+jm9l0OOHZiMOym0ZbeRW7K5XY5OeVBJ9q+dtW+FviJvCHhu6uvDN3ro07xIl4dOvEtZLiCwLAtCiltoTqfKLkDpk10WtfCy48YfEnxFezaJLomn3GhWi6NelI1exu4ijJtVSSpQqMgcEAjNAHt9rp+kabJ5trY2Nm7/JujiSMt7ZAGaf5um2GYfMtLXJ3FNypknvivIvB/hvxv418XabrPxO0aHTrXwzHtsLQTLKl5e42m8IHAUDO1TyC2e1Zfhjwo+hJq1t4/+F9z431ee7kmGsJBbXouImJ2Lmd1aLaONgGBnI60Aep/FHTfCeqeDpn8Z5Oi2kkd3IyyOu1kPyn938x5PQZzWjpf/COLHDqlnbWNq9zGsiyNAsMpDgEbgQGBOeh59a8Z8EeAvG050/wz4kspLbwsNSl1drZ7oTiCIbRb2W7OSAd7sB8q/KATW/oPw8S8+O3jXxF4k8M2t5p11FZjTpryOOaNmRMMyoc7WBxyQDwKAPS9QsvDxuvP1C00s3DYPmTxx7zjvk81Y+z6XDbpJ5FnHAjeYrbFCqx/iHYH3r50uvh/4vs/FWv3niTSZvEb3t/JNZXa6LZ6oqWxJ2RD7RIhi2jA2KMd881ZPw68RH4dwWmo6X4kvbeLWBe2mn+basbWPsrWrMYpI88+Sznb2PFAH0FIml6rH5ci2d8iHO1gsgU+vfFJdWOk6hGrXVnZXaRZCmSJXCeuM9K8U+GHh3xNpfxLs76y8G2thpjW0kd/d3GlwaXIg4KhI7aV1mJP98DA6HtTPAun+L/CHgHxV4Jn8C6teXt3dXz2d3bSQG0mWZPkJYuGX0IK0AeuXviLw1oGpaNoMtxFaT6s7x6dBDAxSQoMsAVG1evcio9C8SeE/Gi6jaafc2uqLp121rdxSwnCSqASMOPmxkfMMj3rx7wv4D8V29j8G4b3QJE/sT7WNXQvGy2wfoG+b5gfbNHgnwXrXhWH4i2Fp8N4JtRv76e40y5Vore3uLZ1TEImjYSpyG+XAGe/NAHudimhwzIliunRyqCqLCEDAZ5Ax70lxp+g290L24sdMiuC+4TPEiuW653EZzXy74q8BeLrzw5Z/wDCM+A59K1S2uLeYJbaFZWTwqpBdY7pZzKxA4y3Ld+tej694U1KD4sal4l8VeEJvHOg31rFHptuqQznTGVRvBgmYINxB+dSTzg0AeoaZ4u8Pan4rv8AwvY6gJtWsIEuLmERPhI3+6Q5G1s57E1OLPw3cXxk+y6TNdsxJby42kJ+vXNfOx+HHjW98T/EC78K+GJ/B1pq2n2iaej3iR+aEkRpIgY2Jg3KGXC8Lnit3xL4Vt9W8HLovhX4NXXh3xIQi22rNFa2wspQRmU3EUhkboex3ZwepoA94l07T5bVbWSwtXt1OViaFSgPqBjFP+xWe2RfslviQBXHlj5gOgPrUWiQXdro1lbX9x9pu4rdEnmx/rHCgM34nNXKAIpLa3kgWCS3ieJcYRkBUY6cVzXinwHo3iS++16lea4DgARW+rTwxLgYyEVgoPviuqooA5zwr4H8MeGbe6i0zTVL3jBrqa5czyzkdN7uSzY7ZPHat+K3gid5IoY43kxvZVALY9fWpKKAIore3iiaKKCKONiSyqgAJPXIpY4IY4BBHDGkQGAiqAuPTFSUUAUrPR9Js5xPaaXY28oBAeK3VWx9QKsxQQQ7/Khjj8xtz7VA3H1PqakooArvYWL2htGsrZrcnJiMSlCfpjFNn03T7i1S1nsLWW3j+5E8Ksi/QEYFWqKAIbO0tbKHybO1htos52RRhFz64FF7aWl7D5N5awXMWc7JYw659cGpqKAK1rp9halWtbG2gKrtUxxKuBnOBgdKiXR9JW7+2LpdiLndv84W6793ruxnPvV6igAooooAKKKKAPPv2ef+SW23/YT1T/043NFH7PP/ACS22/7Ceqf+nG5ooAb4A/5LF8TP+u2mf+kgr0OvCZtF+IWq/Gz4gSeCfG9j4bhjbTluY7jSFvPOb7KMMCWG3A4xzmtj/hD/AI8/9Fk0X/wlY/8A45QB69RXkP8Awh/x5/6LJov/AISsf/xyj/hD/jz/ANFk0X/wlY//AI5QB69RXkP/AAh/x5/6LJov/hKx/wDxyj/hD/jz/wBFk0X/AMJWP/45QB69RXkP/CH/AB5/6LJov/hKx/8Axyj/AIQ/48/9Fk0X/wAJWP8A+OUAevUV5D/wh/x5/wCiyaL/AOErH/8AHKP+EP8Ajz/0WTRf/CVj/wDjlAHr1FeQ/wDCH/Hn/osmi/8AhKx//HKP+EP+PP8A0WTRf/CVj/8AjlAHr1FeQ/8ACH/Hn/osmi/+ErH/APHKP+EP+PP/AEWTRf8AwlY//jlAHr1FeQ/8If8AHn/osmi/+ErH/wDHKP8AhD/jz/0WTRf/AAlY/wD45QB69RXkP/CH/Hn/AKLJov8A4Ssf/wAco/4Q/wCPP/RZNF/8JWP/AOOUAevUV5D/AMIf8ef+iyaL/wCErH/8co/4Q/48/wDRZNF/8JWP/wCOUAevUV5D/wAIf8ef+iyaL/4Ssf8A8co/4Q/48/8ARZNF/wDCVj/+OUAevUV5D/wh/wAef+iyaL/4Ssf/AMco/wCEP+PP/RZNF/8ACVj/APjlAHr1FeQ/8If8ef8Aosmi/wDhKx//AByj/hD/AI8/9Fk0X/wlY/8A45QB69RXkP8Awh/x5/6LJov/AISsf/xyj/hD/jz/ANFk0X/wlY//AI5QB69RXkP/AAh/x5/6LJov/hKx/wDxyj/hD/jz/wBFk0X/AMJWP/45QBu/tI/8kD8cf9gS5/8AQDXH/sLf8m2aD/18Xf8A6UPWD8b/AAv8ZbX4QeLLnWvirpOo6dHpU7XNrH4bSFpowp3KHEh2kjvg1zP7Jnhz4r6h8DdIuvCvxJ03Q9Lae5EVnNoCXLIRMwYmQuCcnJ6cZoA+taK8h/4Q/wCPP/RZNF/8JWP/AOOUf8If8ef+iyaL/wCErH/8coA9eoryH/hD/jz/ANFk0X/wlY//AI5R/wAIf8ef+iyaL/4Ssf8A8coA9eoryH/hD/jz/wBFk0X/AMJWP/45R/wh/wAef+iyaL/4Ssf/AMcoA9eoryH/AIQ/48/9Fk0X/wAJWP8A+OUf8If8ef8Aosmi/wDhKx//ABygD16ivIf+EP8Ajz/0WTRf/CVj/wDjlH/CH/Hn/osmi/8AhKx//HKAPXqK8h/4Q/48/wDRZNF/8JWP/wCOUf8ACH/Hn/osmi/+ErH/APHKAPXqK8h/4Q/48/8ARZNF/wDCVj/+OUf8If8AHn/osmi/+ErH/wDHKAPXqK8h/wCEP+PP/RZNF/8ACVj/APjlH/CH/Hn/AKLJov8A4Ssf/wAcoA9eoryH/hD/AI8/9Fk0X/wlY/8A45R/wh/x5/6LJov/AISsf/xygD16ivIf+EP+PP8A0WTRf/CVj/8AjlH/AAh/x5/6LJov/hKx/wDxygD16ivIf+EP+PP/AEWTRf8AwlY//jlH/CH/AB5/6LJov/hKx/8AxygD1wRxiQyCNN54LY5/OnV5D/wh/wAef+iyaL/4Ssf/AMco/wCEP+PP/RZNF/8ACVj/APjlAHr1FeQ/8If8ef8Aosmi/wDhKx//AByj/hD/AI8/9Fk0X/wlY/8A45QB69RXkP8Awh/x5/6LJov/AISsf/xyj/hD/jz/ANFk0X/wlY//AI5QB69RXkP/AAh/x5/6LJov/hKx/wDxyj/hD/jz/wBFk0X/AMJWP/45QB69RXkP/CH/AB5/6LJov/hKx/8Axyj/AIQ/48/9Fk0X/wAJWP8A+OUAevUV5D/wh/x5/wCiyaL/AOErH/8AHKP+EP8Ajz/0WTRf/CVj/wDjlAHr1FeQ/wDCH/Hn/osmi/8AhKx//HKP+EP+PP8A0WTRf/CVj/8AjlAHr1FeQ/8ACH/Hn/osmi/+ErH/APHKP+EP+PP/AEWTRf8AwlY//jlAHr1FeQ/8If8AHn/osmi/+ErH/wDHKP8AhD/jz/0WTRf/AAlY/wD45QB69RXkP/CH/Hn/AKLJov8A4Ssf/wAco/4Q/wCPP/RZNF/8JWP/AOOUAevUV5D/AMIf8ef+iyaL/wCErH/8co/4Q/48/wDRZNF/8JWP/wCOUAevUV5D/wAIf8ef+iyaL/4Ssf8A8co/4Q/48/8ARZNF/wDCVj/+OUAevUV5D/wh/wAef+iyaL/4Ssf/AMco/wCEP+PP/RZNF/8ACVj/APjlAHr1FeQ/8If8ef8Aosmi/wDhKx//AByj/hD/AI8/9Fk0X/wlY/8A45QB69RXkP8Awh/x5/6LJov/AISsf/xyj/hD/jz/ANFk0X/wlY//AI5QB69RXkP/AAh/x5/6LJov/hKx/wDxyj/hD/jz/wBFk0X/AMJWP/45QB69RXkP/CH/AB5/6LJov/hKx/8Axyj/AIQ/48/9Fk0X/wAJWP8A+OUAevUV5D/wh/x5/wCiyaL/AOErH/8AHKP+EP8Ajz/0WTRf/CVj/wDjlAHr1FeQ/wDCH/Hn/osmi/8AhKx//HKB4P8AjxkZ+Mui4/7FWP8A+OUAbv7PP/JLbb/sJ6p/6cbmiof2aY7mL4O6ZFeTrcXSXupLPMqbBJIL+4DMF7ZOTjtmigCTwB/yWL4mf9dtM/8ASQV6HXnngD/ksXxM/wCu2mf+kgr0OgAooooAKKKKACigkAEk4A71wlj8V/CmoxST6Xb+JdSt0kaP7RZeHb6eJmU4O10iKtz3BNAHd0VHbTLcW8c6LIquoYCRCjDPqp5B9jRczR21tLcTNtjiQu5xnAAyaAJKK5f4feP/AAr48tLm68L6i93HbSeXL5lvJCwPqBIoJHB5HHB9KNS8f+FNO8bWng261IrrV2m+KBYJGXGM4ZwuxTjnBIOCD3oA6iiuLPxP8Jy3E0WmSatrSwtskm0jSLm+hVu6mSGNl3DuM5FanhXxn4c8TTT2ulagGvbb/j4sp42guoP9+GQB1/EUAdBRXDQ/FXwrc3t/a6fD4i1F7C5a1uXsfD97cRpKv3k3pEVJHsa1fDfjjw3r+pyaVZ3k1vqkaeY2n31rLaXWz+/5Uqq5Xn7wGKAOkoriG+KPhZtX1HS7SLX9QudMn+z3n2DQby5SKTaG2l44iucMD171reH/ABdp+t3jWttp3iC2ZULl77RLq0THs8saqT7ZzQB0NFcJY/FjwpqBuTplv4l1GO2uJLaWWz8O300YkjYq6h0iIOCCODWp4Y8eeG/EOsXGi2VxdW+q28Ylksb+yms7jyz0cRzKrMv+0ARQB09Fcn4k+I3g3w74ms/DmsayltqV2VCJ5TsqbjhPMcArHuJAG8jJ6Va8a+NdA8Hpp51qa7D6jcfZrOK1spbmSaTaW2qkSseik9O1AHRUVxM3xQ8MWqedqVv4i0u1Bw93qGgXttbxe7yyRBEHuSBXQ6p4k0DS9BXXtQ1ixttKZFdbuSdREwYZXDZwc9sdaANWiuIPxR8NLbfa2sfFCWe3zPtTeG74QhMZ37/K27cc7s4xzXVaHq+l65psepaNqNrqFlL9ye3lEiN9CKALtFFFABRRRQB59+0j/wAkD8cf9gS5/wDQDXH/ALC3/Jtmg/8AXxd/+lD12H7SP/JA/HH/AGBLn/0A1x/7C3/Jtmg/9fF3/wClD0Ae40UUUAFFFFABRRXh/irV2Hxi1ex+IXiXWfDnhmK2i/sM299LYW1y5QGUmeIqXcHPyFuB2oA9worwnxLr2pW/gTSf+ET8TeKtS8Nf2t5Osa5Lbs93BY4OWikMYZ4x088bmA53Z5qLUdasbfX/AA8vwl8Y634j1Oa/ij1CxfVZ9TtjZlh5skvms4hwOjAqc8c5xQB73RXz78PbDWvFHgLxlrGu+J/F322w1K/j08QarPbCFUQFQBGV3jPTfuHpjJzTS38SXf7NI8fXvizxZJ4qjsvOjli1CWBAUl2qpt4yI24HJZSTk5NAH0dRXgvxn8T63Bonwsuv+Ei1fRf7Vu4f7Tm06MmR1aJGYFACCMk8YOPSm3Wsww+MvD8fwn8Xa34kaa4C6zayapPqNrHad5XeVm8lhzjaQT0waAPfKK8F+D0Pi68+DV54xGq6/rHi5EvRYQXuoTeQWUsI1MG4I3bBYZ96z7TW/C7+BmvNU+JHi2Hxz5JaS0/tO4juUve0S2APl/fwAnlkEH8aAPoqivnvwlceO/E/xP0TRfGepa7paTeFPtWoWdjcvaq1wJlAJMeDG+DkhGU9umRWj8PtD1TVviP448M6p4q8XyaDo9xAdOh/taeORTImWzcKwlcDaMKXKjJ4oA9zor5rg8TfFC3+D2uxeH7jU9RvtP8AE82ni7uEaa5isAcl92x2YqDjfscgdjiq0PiPWI73Sl8HeKtPm1N50V4R4y1PXDcxcbw9sbM7OP412bfUUAfStrfWV3LPDa3lvPJbv5c6RyBjE391gPun2NWK+ZvAcV14Y8WfF2LQ5tRfxet1NcaNp13fzyC7HlZWTy3bExz0Y5NZVv4m1z/hGxcXni2G18WldzmfxnqC3Mdzn7h0wWRj+9x5IQ56D1oA+rqKx/BVxq114T0y410Q/wBpyW6tc+VHJGpfHJCyKrr9CoPtXkvwTTVtQ8NeIPFniDW/Fl/e6fq16lpBHeTELEgG1VgDBJTycbwecUAe5UV8j+JPGV23gq/1jw54g1ZtaRGnhjv/ABrcDVFcPyH02GFrYEcjy92MAZwc11vjz4gaHcWnh+ybWtS/4S2/0q3lnkPiC60vTbTdGGMsxidVLZJOxAXPsMUAfRdFeOeB7p9M+GOvw+C/H0vxA8VxWslwjXF+1yqzbflRFZmKpngAsSe5JrmYdb8Lt4FN5dfEnxcnjnyC7Wv9p3C3QvscRCwB8v7+F8vy9pHHvQB9E0V826p4x1iefR7Pxxdavo2tppSTXMN5rz6Bpjux+YpLAjTSyjjK42Lk9Dil+Gd1408ZaX4+8O2vibULO50u7guNAnj1SW6XozbftMiI88LFdp3juaAPpGivDfDvirxX8UvEWkaNBFrHhq20H974nkjDQNNdqSq2sb8bozguSuRhlFcnJ4m8Uy+Itd/4WBqcGk3Ud7LHYWl14vvdCRbUMRG8ccFuyzA9d5d+eOMYoA+lru+srSWCK6vLe3kuH8uFZZApkb+6oPU+wqxXy/Je+KNY/wCFbXGvXSaosPisiyvI45yz2wUbC7yQQ+Z6CVVwwGckmtLwVZa9r/wH1/xTq/irxh/bdmdRNm8WqzweUI2byxsQgSdB98N6dOKAPo6ivnXxDF4kt/2ebP4if8JV4qk8WfZ7W6aRL+WOFmMqAobVCItuCQRsye5rc+N+v+NraXwmtnI1l4au4DLrV8t1LZBH2qUR7mKKV4FJJ5CjOMbhnBAPbqK+S/GHivxha6Tqh8D+KIJLcWDNeR2XiPUNcaE7l2SJNJajyH6jDSBWHbiuy8c2eu+Ffhh4W8YaT4o8WTa689h9rM+pTTwziRR5ge3YmMD6KMUAe9R31lJfS2Ed5bvdwqHlgWQGRFPQleoBqxXz5ZWNjo37Vfie4ub7Ura6vtLtpNJSfUZ1ivJucxgF9sig8BDkDsBXLaR4o8SXGm3Vx4916HSvEjO5mguvGt9o8lr12BLOO1MZAGCD+83dSWzQB9WUVx/wcvvEmo+ALC68VTxXGptuDTR28sPmrn5WKSxRMCR1+QD0rzu61mOT4ieI7X4peKdY8NWlvOF0GCHUZtNtZ7bvIJYihlfOMhmO3sBmgD3SivLPgbqmuX+reI4Fv9S1bwfBLENC1LUATLNkN5irIwDTIDjDtk8kZOKyfjV4lt7TxvZaPd6hrWnotoZozNrbaLpcpJwc3MSNPJKMD5FBUA84zQB7LdXEFrbyXF1NHBDGpZ5JGCqo9STwBS280NxAk9vKk0UihkkRgysD0II6ivlrSvEWvar4e+LPh66vpb3SbfSEn01BqUupod6fOY7mWNJJFyOhBAOQK6B9S1Kyt/hxp+v6tq/h/wADN4eha7vLKWS2U3YQBI5p0w8Q6YG4ZPBoA+iKK8u8K63oVnoHia48L+KPF3ia1tYXmTCtfmJtp+S2mlQ+c+f4Gd8H0FeK+KvGl9a+CJNb8J+I9Ql1aExzx/afG1zc6gB5i7vO09ITbZAzuQNtA78UAfXdFeH/APE78U/HOx0q88Qa/b6G/hWK8lt7C8ltY5Zyw+bfGQVPJ4UiqFtqnj3RV+K2geG77WNWm0gW8miC9ZrueMyL84R3BaTGCQGJ5oA9/orwzwjq/gsf8I/PbfEvxjdeIWKC7sVvri8lmlIHmJNaMrrEobIO1E2diKzfiV4g8XQ/FjUrHxDeJpXheCKP+yDNr91okFy5QF2NxBBIZGBz8hdcYzt70AfQtFeQ/ATWPEOoazrVvNq9rqnh2IKbJ47261AxSZ+ZFvJreITL1/idl6Zp3xn1PXLPxx4ettS1HU9G8AyxyHVNQ092iYT8eUkkyfPDGT/ECMnAJ5oA9Tmv7GG+hsZr22ju5wWhgaVRJIB1KrnJx7VZr5c1qaxk+PPhS7+H+tap4l+z6VqJt2u7qW8t0n8sbVW4kySSQMrvIHHAzztaJrnhyfwY9540+IvinTvG+xzd2f8AatxaTQXIPyxx2aEIR93A2MGByc5oA+iaK5H4O3virUPh1pd34zt3g1p1fzhJEIpGUOwRnQcKxXaSOxPQV11ABRRRQAUUUUAeffs8/wDJLbb/ALCeqf8ApxuaKP2ef+SW23/YT1T/ANONzRQA3wB/yWL4mf8AXbTP/SQV6HXnngD/AJLF8TP+u2mf+kgr0OgAooooAKKKKAKeuQyXOjXtvDG0kksDoqrL5RJKkYD4O364OK8K0zwXY6f4TXRdH+F3jfTdWjgaO1uTraeTBPg7ZDItzyobBz5fQfdPSvoGigDD8C2Ovaf4M0yx8SakmoazFbhLu7RcCST1/l9cVmDQfFkaXzXvi+TVbeS3mRLI6dDDksp2jevPFdfRQB8+eCfB3jvwT8O/DGvaP4fkn8TWAuLTUtINxGv2q2eeR0y27buQtuHPR2qPxX8I/EmsW/hZJWnGp3895deIdShlXNtLNEoUDJBKpgIu3PCCvoeigDzHwRqnijwf4W07wvqnw81K6fTLWO2judDlt5LaZUUAMBLJGyE4+7g49TUVj4f8R+Kvi3o/j3U9HHhux0e1nt4LeaZZLy78wY/e7MoiDrtDNyB0r1OigDxT4V/8JP4HvfF1vqPgHxHerqOv3F7bTWRtHjeJ8bT806kHjoRWtcaP4i8bfFDwz4oudBuPDel+HhcMPts0Zu7t5FUbNkTMqx8ZyXJJA4GK9VooA+edG8MeKNG8d+N7y70f4gR2+qax9qs30C8tEhlj8qNdzCSQMGypHToBXonw8bUIdTnguNN+IKpNEf32vXFrJChHYeVIWBP0r0KigDxD4RfC/wAQWnh7Wk1bXvFHhy6udZvp4YbO+jEYjkndkkC7WHIIOCfwqtougeNvAPiHWNSufC1/8QtdmtWj0vxCLyJZCv8ADBNHI6iFQcEtGDnHTNe8UUAeH6R8E9cuvD+sR+JPGSz3/iQCTWs6VBL856JG7fMFQ/d9CMiuX1Tw/wDFay1LwhomreHdR8UWfhTWxdQa1aS24e7s/JkQK6SSKRKpYD0I78V9MUUAef654q8R6ppF3pum/DXxELq6heGNtRltIbZSykZkZJnYLz2Uk1yX/Cp/EOleBfAFvYXdpqeqeEro3cllcSFLa6LEsyK2DtKZwhIOK9tooA4c+OPEBtsJ8L/Ff2zbwjSWYi346eZ5+duf4tucc47VX+DXg7VvC6+ItS1prSG81/VJNQeys2LQ2m7PyKxA3HuWwMntXoFFABRRRQAUUUUAefftI/8AJA/HH/YEuf8A0A1x/wCwt/ybZoP/AF8Xf/pQ9dh+0j/yQPxx/wBgS5/9ANcf+wt/ybZoP/Xxd/8ApQ9AHuNFFFABRRRQAUUUUAFFFFABRRRQBl614f0XWrzTbzVNPhurjTJ/tFlI+cwyf3lx3rUoooAKKKKACiiigAooooAKxfEPi3wr4dmih8QeJtF0iWVS0aX1/FAzgdSA7DIraryPw94d8U+B/G3ijVIvC6eK4tevDdxX0F3DFcwLniCQTFcqP4dpI46CgDsfFPxB8M+H/D+m69NefbtN1K8itLa4sGWZGeQ4VtwbG3jkg1d0bxp4O1rUm0zR/Fmg6jfKGLW1pqMUsoCnB+RWJ4PXivCvFPwh8Zarouq3kOh6Oj6v4is9SPh57kfZoIot2/zGA2l2yNwUEcd66j4l6Tr/AIq0rSra68I2/hC00a8ivX1ia6hkNskR5W3WEs+WHHO0Y6+lAHqegeI9P1izvbuFhDDZXEkEzyTwsAU6kmN2Cj2YgjuBUGh+NvBuu3bWeieLtA1O5VC7Q2eowzOFHU7VYnHvXz/4d8Aa948+D2t2ulzzWC3Pi6fUoRdKYVv7cEcfMjDDEcbkIyORXQ6n4F8beJpdIs9QtPFUMVldR3Ec17qekQpalMcxta2rS57AAKDjkigD0Hw98XfA2v3HiC10nWLe4udDeRZ4RcwK0wRcs8WXwyf7RIHqRXTaF4k0bWPJis9QtDdyWyXRsxcxPMkbdGKozccjkEg9jXktr4G8X2L/ABU0hdEjuLfxTJPc6ffpdRBMvFtEboSGU574xVu6+HvibTvBngzXPDsFsnjbwzZR27WzzBYr2LaFltnccAHkhucEA0AerXGu6Jb3lzZ3GsadFc2kH2i5he5RXhi/56OpOVX/AGjxVHQfGng7xBemy0HxZoOq3QQuYbLUYpnCjqdqMTjkc15BffBzxFd+GLfWr59O1LxbPrEesazbTsRb3oQNttA2DhEzlcjbuAz61sfELQ/GHj630ezh8Dp4bk0y9jvl1C5vrd5I/L/5ZQeSzEF/u5bauM5oA9DvfGWh2fiifw/cTNHLbWYvLu5cqtvaxliq+Y5I2liDgexq7oviXw7rlxcW+i6/pWpzWwBnjtLyOZogem4KSVz715nqfw98QX3we8X2l3DBceLfE2+S5BlAQfMBHEH6bVRR7ZLY610OqeCL+++BY8D6dcx6LqL6NFZiaIkLFIIwDyvOMg8igDoIPHHgq41kaLB4w8PS6mZTCLNNShafzAcFNgbduz2xmp/EPizwr4clih8Q+JtF0eSZS0SX19FAXA6kB2GR9K8Nk+HvjiXwNH4In0zxFLZrCtqYxf6NHYccb1YWhmVe4Ozf+NbuoeBvE+jeJItU0fTdea6k0yG0udS0rWrSSa58sAATx3sOzIxw8YBPcCgD1uPxF4fk0Ma9HrulvpJAIvlu4zbkE4H7zO3qcdanvtV0uxhgnvtSs7WK4dY4HmnVFldvuqpJ5J7Ada8TPw58d6v8JPGXh2+h0izuNTuRcaYjwQRXLkOHP2t7ZREzttA3KvfmrPjrRfiH4y0Twlpa+DF0oaRq1ndXklzqUDh0iBDGPYxz6/NigDotS+OPgPTfDUmv393cWtsmqtpeyUIkrSqQGZVL8oMjLdq7G/8AGXhHT9KtdVv/ABVodpp95n7NdTahEkM+Ouxy2G/AmvE7/wCFXjOT4QaxocdjaPqjeKzrFvbm5UCaEOCAG6KxGeDXU+MdO8f6h4n07WrDwrDZ2/2AxPLYfYW1i1k3HMfnXG6EREYOEViT3FAHp+g65ouv2RvdC1jT9VtQxQzWVykyBh1G5CRmuc8Q/FLwDotjqdxJ4q0i8n02GWW4sbO+hlugIwS4EQbO4YPFeV6F8LPHGoan8Rf7Uub3TU8UaZFBaX9zPavcRyKu1hILZUTt1UdO5NaPiXwz4y1L4KXPw2h+GWli4TTvscNyb+D7EXRcLLGP9YCSMruUYOMkdaAPVF8b+Fo/DOm+ItS1uw0fT9SiWS2fUrmO33bl3AfM2N2OwNaWg65ouv2X27QtX0/VbXcU8+yuUmj3DqNyEjPtXjvhPwL4u8HeJNM8TNoEHiVv7Bt9Ne1W6jSfTnjUbjE0hCFGI5wwP1rb8N+HPEy/EzV/iPP4eTSFl037GmjQXUTT30gYMJZWU+UCMEL8xPJyaAPV6KjtZJJbaOSaFoJGUFomYEoe4JHBx7VJQAUUUUAFFFFABRRRQAUUUUAFFFFABRRRQAUUUUAFFFFABRRRQB59+zz/AMkttv8AsJ6p/wCnG5oo/Z5/5Jbbf9hPVP8A043NFAHEXPxU8CfDv42+P7XxhrT6dNetp0tuq2U8+9RagE5iRgOfXFa//DTXwT/6HCf/AME19/8AGa3vAH/JYviZ/wBdtM/9JBXodAHj3/DTXwT/AOhwn/8ABNff/GaP+Gmvgn/0OE//AIJr7/4zXsNFAHj3/DTXwT/6HCf/AME19/8AGaP+Gmvgn/0OE/8A4Jr7/wCM17DRQB49/wANNfBP/ocJ/wDwTX3/AMZo/wCGmvgn/wBDhP8A+Ca+/wDjNew0UAePf8NNfBP/AKHCf/wTX3/xmj/hpr4J/wDQ4T/+Ca+/+M17DRQB49/w018E/wDocJ//AATX3/xmj/hpr4J/9DhP/wCCa+/+M17DRQB49/w018E/+hwn/wDBNff/ABmj/hpr4J/9DhP/AOCa+/8AjNew0UAePf8ADTXwT/6HCf8A8E19/wDGaP8Ahpr4J/8AQ4T/APgmvv8A4zXsNFAHj3/DTXwT/wChwn/8E19/8Zo/4aa+Cf8A0OE//gmvv/jNew0UAePf8NNfBP8A6HCf/wAE19/8Zo/4aa+Cf/Q4T/8Agmvv/jNew0UAePf8NNfBP/ocJ/8AwTX3/wAZo/4aa+Cf/Q4T/wDgmvv/AIzXsNFAHj3/AA018E/+hwn/APBNff8Axmj/AIaa+Cf/AEOE/wD4Jr7/AOM17DRQB49/w018E/8AocJ//BNff/GaP+Gmvgn/ANDhP/4Jr7/4zXsNFAHj3/DTXwT/AOhwn/8ABNff/GaP+Gmvgn/0OE//AIJr7/4zXsNFAHj3/DTXwT/6HCf/AME19/8AGaP+Gmvgn/0OE/8A4Jr7/wCM17DRQB82/G79oL4SeIfhD4r0PSPFE1xqF9pc8FvEdKvEDuykAbmiCj6kgVzX7Jvxv+GPgr4H6R4e8S+IpbLU4JrlpYV026lChpnZfmjjZTwR0Ne7ftI/8kD8cf8AYEuf/QDXH/sLf8m2aD/18Xf/AKUPQBof8NNfBP8A6HCf/wAE19/8Zo/4aa+Cf/Q4T/8Agmvv/jNew0UAePf8NNfBP/ocJ/8AwTX3/wAZo/4aa+Cf/Q4T/wDgmvv/AIzXsNFAHj3/AA018E/+hwn/APBNff8Axmj/AIaa+Cf/AEOE/wD4Jr7/AOM17DRQB49/w018E/8AocJ//BNff/GaP+Gmvgn/ANDhP/4Jr7/4zXsNFAHj3/DTXwT/AOhwn/8ABNff/GaP+Gmvgn/0OE//AIJr7/4zXsNFAHj3/DTXwT/6HCf/AME19/8AGaP+Gmvgn/0OE/8A4Jr7/wCM17DRQB49/wANNfBP/ocJ/wDwTX3/AMZo/wCGmvgn/wBDhP8A+Ca+/wDjNew0UAePf8NNfBP/AKHCf/wTX3/xmj/hpr4J/wDQ4T/+Ca+/+M17DRQB49/w018E/wDocJ//AATX3/xmj/hpr4J/9DhP/wCCa+/+M17DRQB49/w018E/+hwn/wDBNff/ABmj/hpr4J/9DhP/AOCa+/8AjNew0UAePf8ADTXwT/6HCf8A8E19/wDGaP8Ahpr4J/8AQ4T/APgmvv8A4zXsNFAHj3/DTXwT/wChwn/8E19/8Zo/4aa+Cf8A0OE//gmvv/jNew0UAePf8NNfBP8A6HCf/wAE19/8Zo/4aa+Cf/Q4T/8Agmvv/jNew0UAePf8NNfBP/ocJ/8AwTX3/wAZo/4aa+Cf/Q4T/wDgmvv/AIzXsNFAHj3/AA018E/+hwn/APBNff8Axmj/AIaa+Cf/AEOE/wD4Jr7/AOM17DRQB49/w018E/8AocJ//BNff/GaP+Gmvgn/ANDhP/4Jr7/4zXsNFAHj3/DTXwT/AOhwn/8ABNff/GaP+Gmvgn/0OE//AIJr7/4zXsNFAHj3/DTXwT/6HCf/AME19/8AGaP+Gmvgn/0OE/8A4Jr7/wCM17DRQB49/wANNfBP/ocJ/wDwTX3/AMZo/wCGmvgn/wBDhP8A+Ca+/wDjNew0UAePf8NNfBP/AKHCf/wTX3/xmj/hpr4J/wDQ4T/+Ca+/+M17DRQB49/w018E/wDocJ//AATX3/xmj/hpr4J/9DhP/wCCa+/+M17DRQB49/w018E/+hwn/wDBNff/ABmj/hpr4J/9DhP/AOCa+/8AjNew0UAePf8ADTXwT/6HCf8A8E19/wDGaP8Ahpr4J/8AQ4T/APgmvv8A4zXsNFAHj3/DTXwT/wChwn/8E19/8Zo/4aa+Cf8A0OE//gmvv/jNew0UAePf8NNfBP8A6HCf/wAE19/8Zo/4aa+Cf/Q4T/8Agmvv/jNew0UAePf8NNfBP/ocJ/8AwTX3/wAZo/4aa+Cf/Q4T/wDgmvv/AIzXsNFAHj3/AA018E/+hwn/APBNff8Axmj/AIaa+Cf/AEOE/wD4Jr7/AOM17DRQB49/w018E/8AocJ//BNff/GaP+Gmvgn/ANDhP/4Jr7/4zXsNFAHj3/DTXwT/AOhwn/8ABNff/GaP+Gmvgn/0OE//AIJr7/4zXsNFAHj3/DTXwT/6HCf/AME19/8AGaP+Gmvgn/0OE/8A4Jr7/wCM17DRQB5v+zTd2+ofBzTNQtJPMtrq91GeF9pG5Hv7hlODyMgjg80VP+zz/wAkttv+wnqn/pxuaKAG+AP+SxfEz/rtpn/pIK9DrzzwB/yWL4mf9dtM/wDSQV6HQAUUUUAFFFFABRRRQAUUUUAFFFFABRRRQAUUUUAFFFFABRRRQAUUUUAFFFFABRRRQAUUUUAFFFFAHn37SP8AyQPxx/2BLn/0A1x/7C3/ACbZoP8A18Xf/pQ9dh+0j/yQPxx/2BLn/wBANcf+wt/ybZoP/Xxd/wDpQ9AHuNFFFAFTV9T0/R9Ol1HVb23srOEZkmnkCIo9yayPDXjrwd4kvWstB8SaZqF0qCQwwzgvtP8AFjqR71i/GvwTfeNtA02DTbq1ju9M1OHUYobtC0FwYw37t8cgHdwecEA4NWNKXxpqPiOyvNa8LeF9Lgt42V50vXvbk7sfLE3lR+WOOSc544oAv6/4+8F6DqB0/WPE2mWV2FDtDJON6j1I7fjU83jPwlDpdjqkviTSksb9xHaXDXKhJmPRVOcE+1cN4P8ACvjX4f3+vQ6JpOieIrPVtRl1AXVzqD2dyrSHJjk/dSCQL0DZHGBjiuXf4LeIpptP1C4l0Vpp/FsevajYJuFrbRjG6OIFTvbjkkKGOTgUAeo2vxO+Ht19o8jxjozm3j82VftKhlTON2DzjNXtA8beEdfhvZtF8RabfJYpvuzDOD5C4Jyw7DAPJ9K5vxZ4FvNZ+NXhHxl5OnyafotrcRyiY5lDuDsKDaRwT1yMVn+IPBWtL8SPF3jGNbeSxv8Aws+nwxRMxuHmAzjaF5HHHJPtQB0T/FT4cKsLnxroeyYBo3F2pVgTgcjjrxWhrfjrwdolwlvq3ibS7OaSETpHJcKGeMnAcDqV4PNeTfB/SfiHY/A/T/DMPgfw9Ct1ayJI17cSWroXZgTNbGElmA5PzDdx0rT+Gfwg1Pwd4/0HVZb601Gx0vw/Jp3nMSsomeZpDsTBCxgHA+bPAoA9G1vx14P0WO1fVvEmm2Yu4xJbiWcAyJjO4DrjB60sPjjwfN4fk8QR+JtKbSon8uS7+0r5aNnGGOeDn1rkB4S8VeGfibr/AIw8PWWk6/FryxCWK+u2tZ7QxqFCpII5A0ZxnbgYOeTmuP8AHPwf8XeLbLxhq039iadq3iGO2hTTYZ3a3RIXB3yy7AZJCB12DHA7ZoA9Ui+JPgGXUjpqeL9G+1jf+6N0oJ2glsZ64APSrPh3x14O8Rak2m6H4k02/vVjMht4ZwZNgOC23rjJHNcx8V/h/deK/wDhCYbO30xrXQ9XgvLmK44XykGCEUKQT7cCrfirwdqmp/GLwh4utWtFsNHt7qK5DuRKfMTChQBgjPXJFAG/4k8beEfDl3HZ654i06wuZFLLDNMA5A74645rmfEvxp8AaHqnh+xl1mG7XXJGSG4tpUeKEAfekO7IBPHAJz2rk7r4WeK9G8d+I/EGh31zqEWvXIuGEWuSabLBgYEbERSCReTj7uOeDmsi3+DvjHT/ABLo3jLT4dNbUbXWDfXWnXGszyCVTHsLGYx48zpkiNQRgHpmgD2jX/G/hHQDbrrXiLTrFrlPMhWWYBnXGdwHXHPWtHQNb0jX9PXUNF1K11C1YkCW3kDrkdRx0NeP6p8MPFln8Qtc8YaTdTXTa8IWmgh1ySwktCiAFBIIpBKmckfKmOeua6f4P+BdS8Navreu6siwXmrMnmRDU5bxjsGA7uyopYgdVQcYBJ60Adr4k8RaF4bshea9q1npsDMFV7iUIGY9AM9T9Kq6J408J63a3d1pPiDTryGzQyXLRTA+UoGSzegx3rhPix8Nta174g6P430TUHefTrR7X7D9uezY7ycyRzKr7Dg8gocjuKydP+GHia+1671zVoxb3a6Tc2Nu9x4gnvpJDLGygMfLjUICQcFXPcYoA79vih8O1lgjbxpogNxt8k/a12vuOFw3Tk8VYg+IngW41qPRYfFekPqEsnlR24uV3O+M7V9Tgdq4O4+F2sP+zAvw0SPShq5s44pDvIt2cSh2JbZk8DrtzWr8Svh/qeveAPC3h/Rk06CbSNQsriQOxSNUiUh9mFPPPHAoA9PrldY+I/gPR9Rn07UvFmk213bkCaJ7gbozjOGx0OD3rqjnBx1rxO48GfEw6hqkcr2zW9xdSvBNpGsnS4/LfoZIVt33yDoWZyWx2oA7/wD4WBoUnjXRfC9p5t5LrNjJfWt5blHtzGmerbs5OOMA1JffEbwJY6q+l3fizSIbyNgjxNcrlGPQHsD9a8n+E/wd8WeGdS8Jy6tcaasGj6bfWdzJaXDtIzTO5RkBQdmGfQ+tUfCGsax4F8DT+ArPwo2vWcSSxJetomqQtch88ywmzZXbnk+aA3qvWgD3HTPGfhPU305NP8RaZdNqYc2IiuFb7SE+/swfmx3xVybX9Eh1iXR5dVtE1GG2N3JbGUCRIQcGQr12+9eDfD34Y+O9D8MfDnWbfTtNXV/D32oXWk3dyYVMc4I+WRA4Vl44wR7111n4M8baj8U9W8Zazb6NY2954cfTIbW3vHmeOUtnLMY1BHuAMelAHWS/FL4cxeSZPGuhqswBjb7Wu1ssVHzdOoIqx/wsXwJ/bMej/wDCWaR9vklEMcP2lcu56KOxPtXC6X8L9atf2Zbn4bsmlDWJ7aWNyrnyHd5i4JbZk/Ljnb2q78QPhxqmsfBfQfBmkR6ZBeac9kzhmKQjyQN5UhSc5zjgZoA7TxH448H+HL5bHXPEem2F26eYIJpwH2+u3ritHw9rmj+IdOXUdD1O11G0YlRNbyB1yOoyO9ea+LvC3xDuPG+oahp5sptKuEj8j7BqP9l3SlRgiaUQyNMO45AHpVn4B+BfEXgqfxZJr8lvMdY1Q30DpdtcS7WHSRii5YevfrxQB3XiDxR4d8PzQw63rdhp0s6u8KXEwRpAgyxUHrgelZEHxO+Hs9rcXMPjHRnityomIuVyhbO3I684P5VmePPBOpa/8VvBHiaFbF9P0J7h7pZ2O/LxlUKLtIJBIPJGKbF4FvP+GgJviBNDp72P9iCxhYnM6S7wSQNuAMZ5zn2oA6zw54q8N+IrCe/0PXLDULW3cpNLBMGWNgMkN6cHvWXZ/ErwDeaimn2vi7R5bl5DEiLcr8z5xtB6E5FcHrXwj1nW7n4nQTanbafa+LDbGzmgZmdPLHzeYuF69OCeKx7r4XeNr7wzH4VvLUy2AiS3ZpfFc7W2xcAMLdbcMBxkKJAR/eoA9i8S+M/CnhqeKDXvEGnadNMCY45pgHYeuOuK5JPjV4Sn1DX7Wz8y5j0WO3klu/tFvHbyiYqF2SPIoyNwyGx7ZrL0HwB4p8C+N9S8R+HIdN8Rpq1pbW88Wo3slvPbmGNUGybZIXQ7c7SMgknJrkfEXwe8d67fePdSmt/DNhN4kNm9tBbXEm1DE6M/mN5fLfKfmA+Y84GaAPb/ABF4x8L+HVtzr2vWGmtcDMSTzqGbjPA7/WsDQ/iz4Q1jxZqug2V5uj0zT01CfUTJH9k8pjjht2QR3yBWRL4J8TeH/ile+PfD0Gma2+p2EVlc2d/ctbvbeWBgxShH+UkcqVHrniuZuvhv8R7vxx4u8Ww23g7TLnWdLht7a3KtdIJEkVm80NGFckAjfg84+XigD07SfiT4B1bUINP07xbpFzdTnEMSXAzIfRfX8K6yvnfxb8L/AIkeJbTSIZ2ETWGp217Il34le5gkEZO4JELZQh54xwOle/6nam+0u5szI8JuIWjLoeU3DGR9M0Ac5qfxK8AabfzWN94u0eC5gbbKjXK5Q+h7DrXUW08F1bpcW00c0Mg3JJGwZWHqCODXk/gjw58QPA3glfBeneHfDGs2tuJEhv5NRe2M4ck7pYfJfLc/Md/zYzxmur+Dng2bwH4EtPDs9+l7LHJJK7xxlIlLuWKRqSdqLnAGegoAs658Q/A+h6lLpureKtKtLyEAywSTjemem4dvxqDxP8RPD+iaVomqRyPqlnrV/FY2s1iySJvkzhiSwG3jnGT7VxN94R+JX/CS6tNutZLK5uzLbSaTq50kiM/89UW3cyuP7zPz7VgeG/g54w0/4beHPDdxNpLXml+Khq00guXKyQbiTg7Ad/PTGPegD2HxJ478G+G70WWu+JdM0+6KeZ5M04DhfUjqBVyXxP4di8ODxHJrmnro5QOL43C+SQe+7OK4LTPCfi/wf478Va7oOmaL4htfEk6XLi7vWs57ZlXb5ZYRyCROePu4565qx4m8N+Ob74e29jpdr4QsNWS9Fw9pHa5txHkkqjOrBZec+Zs69hQB0+geP/BWvaium6P4n0y9vGUssEc43sB1IHeq+ofEz4f6fcz2154w0eGa3laKdDcruideqsB0I968xn+Gvj7UvHng/wAQXjEW+h6ibieK+8RvfF0IAzHm3QKwx07+1dt8KPAt/wCF73xrc6ilgz67rE15A0LFiYmGFD5UYPtyKAOtuPFPhu38OJ4jm1zTk0d0EiXpuF8llPQhs4Oag8NeNfCXiW4mt9B8RadqM0Ch5Y4ZwXRT3I64968j0n4OeJrH4d+E7DztHfVvDWtSapHZyMzWl0CxKxltoKHB4badp7Gu21PRfGPi2PUbTWdF8PeHorrTZrP7ba3T3l4DIuBsfy49ig8kc5x2oA2ZviV4Ah1FtPk8X6Ot0kvlMn2leH/uk9M811aMroHRgykZBByCK+fNN+FXjjSvCCeEEja+sY4Da+Yvima3tpUPVjb/AGdiBzyu85/vDt7N4C0D/hGfBem+H/N3/Y4BFuWR3A69GclsDPGSaAK+tfEDwTouptpmqeKNLtb1QC0DzjeuemR2/Gszwh8UvCviLw/q2v8A2k6Zpul38tlNcX0kaIzRnBZSGIKnt39q53wN4Q8afDsazpei6XofiLT9S1Ca/F3dXz2twrSnlJVETiTHZsrxgY4zXIeGvgn4u0zS7e9mk8OnVNO8S3Gs22nJv+wXCSdEPy5iYY+U4bb70Aez+HvHng3xBfnT9F8S6ZfXe3f5MU4LkeoHU10deU+J/CvjLx54g8OT65pei+HbTRNQj1Dz7W/a8uZWQ58tCYoxGp7nnI4xXq1ABRRRQB59+zz/AMkttv8AsJ6p/wCnG5oo/Z5/5Jbbf9hPVP8A043NFADfAH/JYviZ/wBdtM/9JBXodeeeAP8AksXxM/67aZ/6SCvQ6ACiiigAooooAK5HxvN4ut5Xu9P1nRdF0a2hMk1xcWEt7O7egjVkAX3yx9q66ub8Q+GL7UdUGpaZ4v17Q5jH5ciWrxSwuv8A1ynR0Vv9pQD70Acr8F/H2reLNX1/SdTNlcxaZKq2mowxNam9Qj5j9mkJdApwN2SpzxXeaz4g0HRXjTWNb03TmkBMYu7pIiwHXG4jNYfhjwHY6T4on8V32pX+t+IJrb7G1/eeWjCAMGEYSJEjAyM525Pc10d9pum37K19p9pdFeFM0Kvj6ZFAE1pc295bR3NpPFcQSDcksThlYeoI4NeGSfFHXbj4i+LtBuPFmj6BbaNex29qj+H5715UaJHLM6SgA5YjGO1e6wxRQRLDDGkUajCoigAD2ArnfCng3TvDniLxFrlndXcs+v3SXVykrKUjZY1QBMAEDCjqTQBx3gDxt4o1Tx5Hoyy2/ibQntmkuNXt9Jm09bKUD5YysjN5m7j7pGM1yfhr4r6/rV7ry3/jXRNCOn6vcWUVt/wjNzdny43IVjIsoBJHtX0FXnOg/C+68OyakPD3xA8R6Zb6hfS30tulvYyqssjbm2mS3ZsZ7EmgDNh+Ix0TwhrvirVPFFr4ltNNhXFvZ6HLYv5jsFQbpJGBBJA6cZzW1pUPxR1iwi1ObxB4b0MXKLJHZR6XJe+UpAIDSmaPc3POFA+talr4QuprW9sPEvijUvE+m3lu0EtlqFraJGQep/cwo2fxrDvvhZJJo0ug2Pj7xVYaO2PKsw9vcGADGAks0TygDAx8/GOKADQvG2u2fjmbwF4rtLF9U/s1tQs7+wLCG5iVip3Rt80bDA4ywOeDV34G+LNU8aeAY9c1hLVLpry6hIt0KJtjmdF4JJzhRnnrVbwX8LbPwv4um8SR+Jtf1e5uLRbWf+1pY7pmRemJWTzFGSTtDBcnpTtL+GbaDJeR+E/GniHw/p91cPdNYQLbTwxyudzlPPhkZQWJO0HGScAUAZuieP8AXbz4lfELw7NHYiz8PWsU1kViYOWaIMd53YIz6AVxfgD4ra54j8HaZrepfELQtMu7uESS2ieErqYQseqhxNhseter+Gfh7ouhQ61Ik97e6nrhJ1PUrqQNPO23aOgCIAOiqoUelZHhT4Zap4X8PWXh/Q/iV4nttOsYhFbxG109yiDoNzWxJ/E0Ac540+IHinQ/hpBruia9omvX11rNtYQzTaRNZwoJJAjBkMhY9R8w/I111/44uIPCOuvNapp3iXStOlunsp/mR9qkiRCCPMiJ7g5HQ4o134ct4i0SPS/Eni/XNVSG/t76KV4rWJ0aFwwX93CoKkgZyCfQitjx/wCDdJ8aeHptH1J7q2LxtHHd2kvlXEIYYbY/bI4IOQR1FAHn+k/FfWrrwJ4DePTbK78VeLkbyULNBaRbAS8jH5mwPl+UZJzXVvpfxUS285PGHhmW4C7vs7aFIkbN/d8wXBIHbdtJ9u1Fv8L/AAyngTRfCM/22eHRADp9755iu4HGcSLJHtKtyemAe4ofwR4gktvskvxQ8WNbFdjKsVijlfTzVtxID/tBt3fOaAJvhZ42fxjZ6rHeaaNO1TRtQk0+/gSXzY/MT+JHwNykYIyAfUV2VY3hDwvonhPSjpuhWf2aF5WmlZnaSSaRjlnd2JZ2J6kkmtmgAooooAKKKKAPPv2kf+SB+OP+wJc/+gGvMv2UPFWkeDP2StH13WpJVto7u5jVYYy8kjtcuqoqjqxJAAr039pH/kgfjj/sCXP/AKAa81/ZL8L6N4w/ZM0jQ9dt2ms5bq6b5JGjdHW5cq6svKsCAQRQB6LqvxK1PQNLXW/FHgLV9J0VdpuLwXME5tlbgM8aMWAyRkjOOprG8OfE7xVqnxC8XaDYeFX12y0uaD7HNaMkCiN1JO+SV8MxOMAAHGfSt3UvhjLrWnJo/ibx14l1vRsr51hOLWJLgLyFkeKFJGXIGRu5xzmktvhbFpnifWfEHh3xf4h0S51d4zcRW/2eSBVRSFVY5YmUdev3u2cE5AMPXfjNbQWQtzYX+j63a6xbaff6fcW6TPGJt21gRIqsh2n51Jxjoa0/Enxi0LTvFd94Z023j1G/07aL8y6hb2ccDMMqoaZ13tjnC5xxnrXP+LPg1qF5eWcel3VvcPcatbanrOu6peO97OYd+2NIUiEYX5uMMgHPymus1n4V6PdeJL7xBpOpXui3+pMrX5ggt7hLhlACsUuIpFVsDGUC575wKAOG8ffHqSHwHqepeDtPtptc0u7hgv7W4uIpkt1kPysGjkxIrDoVPBznpXQ+MPilqvhzxBpdlceGtQlnn0mfUJ9LtlhlkCx7s4l80AnAztCnPrWjqPwh0XU/B2qeHdU1rWbs6k6SSXZeKN4mQ5QxxoixJj0CYPfNalr8P7ZfF+jeKtQ1zVNT1TSrKWzSSdYUWZHJyXWONRkZwMY980AQa98T9BsfDWgaxpkNxrb+IZootKtLPb5twX5J+YgAKMliegBpn/CxZtR17UdH8KeFtQ1+TSpPJ1CZJ4oIYZv+eYaRhvYc525AqPwb8I/C3hbxnc+J9Pe/klbzPsdnPMGttOEhzILdMfJuOc9euKsS/DmG18QajrXhjxLrPhqbVJPNv4rIQSw3Ev8Az02TxyBW9SuM980AX/Anjex8U3WpaYbG70vWdJdU1DT7oDfCWztIZSVdTg4ZTjiuqrgbPwBc+H9P1C48Mazct4k1S5hlv9X1B0eWdUblSPLKBdpYBUVQM9RXerkKAxyccnHWgDzXT/ind6xPrsfh7wPq+pDQ76WzvHNxBCpZADlC7fNkHp1FUbT4zSal4Ffxvo/gTXbvQoYGluJnlghkQp/rAqO+X2kEZHBxxXX+DvA2meF08QrZXV5MNdv5L6485lPlu6hSEwo4wO+T71V0X4caPpXwtn+HsF7qD6bNBNC07snngSlixBC7cjcccUAR698Q4bPQ9K1nS9DvdTstSgW4W5aaK1t4I2GVMkszKqk5AC9STWd4S+L+i65f61ps1hcW99o9l9vmitpo75ZIfWN4GYM3bZ156Ual8INIuf8AhH5LXXNXs7nQrEWNvLiCdXiAxlopo3j3f7QUGpfDPwm0vRPFOo+JBrur3F/qWniwuWUQWwKAghlEEabHGOq4oAx9E+N1rq0dncWvhuSS3upFVEj1aza6UFsZNv5gkyO64yPSvW0bcgbBGRnBGCK8t1b4MWesabJpes+L9bv9PlK+dHJa2IlkAYMAZ1txNngfMHDe9emadaQafYW9jaqywW8axRhmLEKowMk8n6mgDzXSfizfa4mtzeH/AADrOoQaLezWd1Kbm3iDPHydm5/m4NJ4h8eT+JPhRp3iTwd/bVr/AGmwJmgt4BJaIpxJ5jTnyosYI3tuHGQDXUeDPA2meFdN1qwsbq8mj1e9mvJzMyko8oAYLhRwMcZya5p/groA8KaBoNvrWswDQZ5J7O43RSEs7FmEkbxmJxzxlOKAML4ZfEK6u/iUvh7XfElxcmbT2ksbZDZTxFU5aSWa2Zv3mAe0anstdPpPxLv/ABFaTan4P8D6rrekI7JFe/aYLcXBXqY0kYMRnocAGm6N8JNNsPHGneMbjXtSvtSsbeW2UNbWkMUkUgOVZIYUB69etTab8MW0K3n0/wAJ+NfEXh7SpXZ1sLZbaaOEt97y2nhd0GewbA7AUAdD4B8X6T400I6tpBnVEme3nhnj2SwSr95GXsRXIz/FGHTbv4gzX0Nzc23hPyWaKO3VGYOCcK3mHf8AiF/Gux8DeE9G8G6GNI0SGVYTK00sk0pklmlb7zux5LGue1H4VaHfL4zWTUNSX/hLhGL3a8f7nYMDy/l4/wCBbqAMjWfjG+iaDpnibVvA2u2/h/UXhSG7WSF5AZVymYQ2/k8dPetNviTc2HinQ9F8ReD9T0ZNcmaCwunuIZVaQAEK6oxZCQR1FaHif4d6R4g8EaT4Su7y/is9Me2eGWJkEjGAYXcSpHPfAH4Vd8X+DdO8Ta54d1a9ubuGbQbw3dssLKFkcgDD5BJHHYigDnNO+J95rXiDX9E8O+B9Y1KfQr42dzK00MMLEDqju3P061Su/jr4TsNJmfVLe9sNbhvhp0mjz7FmFyQSF3lvL2EDPmbtuOc1H4T+GHibS/FXjDWF8aXujprWrNeQJppimUxFcASJcQsqvnun51el+Cng+bT2W6fUbnV2vf7QbWZZw121yAQJDxsIwSPL27McbcUAV9P+NegrrNhpuvQW2lDUJRBbTx6ta3aGU8hH8lyUzg4JGM8Zq7o/xNuvEkNzqHhDwbqmtaPBM8H28TwwiR04fy43YM4HqBz2qfS/hlDb6rbXuoeJtV1FLdt6W/2aztY2b/bNvDGzj/ZYlfak074YxaGbq38K+LNf8PaVdStNJptp9nkhV2++YzLE7x59EYAdRg0AcN4H+Psb+C4b/wAWW8Q1y/1i7sdPsIAttvSIr/rGlfbHgHkswGe1dd4d+MWhX/iix8O6pDBpt7qJK2Jj1O2vI5nHVN0LttbpgEDPaqelfAfwlpuh2lhb6hq7Xtjez3tnqU0sclxE823eCGQpIp2jh1b161veH/hzDpuuQateeJNV1J7bmGFoLW1iDerLbxR7/wDgWQO1AG3478WaR4L8PSa3rTzC3V1iRIYy8ksjHCoijqxPFcxq3xK1Lw/pyaz4r8Cavo+igr9ovPtMFx9mDcBnjjYsBkjJGcd66rxt4W0bxjoEuia5bvNauyyAxyNG8bqcq6svKsDyCK5jUvhjJrdjHpXijxz4k13RwVMthOLWJLgLyBI8MKSMMgZG7B75oA7qS7iGnG+jV54vK81REu5nGMjaO5PYV5TrXxwttCtpLzXPDE+n20LqJ45NVszdxKWCgm2EnmZ5B2gZx2r0/V9Is9T0C50ObzYrO4t2t2EErRuqFdvysvKnHcV5fd/AfSbzwrJ4Xu/FWsy6U0YjEYs7BZFwwZT5otxISCByWOe+aAJfEvxaTw/8RJLbUHgTwvH4aXVzIIGNwztIFUDnvkfLjOe9dBonjjXr6XTZbr4d67Z6dqGDHdCaCUxKwyrSRq+5AR14471X1b4ReGNY1L7Zq81/eq2iLo0kLSKiPErBg+VUMHyByCB7Va0zwDqFotlazfELxXdabZFfKszJbxZVfuq0sUSyuAOOXOe+aAE8a/ECbw5q5sR4cnmhCAm9ur+3srd2P8CNM672A64HFYJ+OXh4fDzWvGA0u/lXRb0WV7aQvHKwkLBfkdWKSLznKk5rU1v4VWN94wv/ABPZ+IdV0+81BUW4TybW6jO0YGwXMUnl8AcKQPas6D4H+HIvCviDw7/bGsNba7qCahcuPIVklVgx2BYwoBI6YOO2KAL1z8T7nS9U0O38R+DNV0iy1u6W0tLxriGVRKwygdEYsuenTippfiRPfeINY0fwn4S1LxC2jSeTfzxzw28STYz5amRhvb1xwPWtjxp4J03xUmhrfXV5D/Yt/FfQeQyje8fQNlTx64wfes2X4cR2viDU9a8MeKNb8NT6tJ5uoR2YgminlHAk2zxyBG/3cZ75oAd4n+Jmi+F/BNr4m8R2WoaUbuVbeGwuYws5mOcJ12jofmJxjnNYEHxv0O2v7KHxBaW+lW95MsEdxHrFpdhJW+6rrDIzKD64xXRaz8NdD1zwnbeH9cvNW1Q21yLuG+ubtnuUnGcOG6DGT8uNuOMYqjZfC+NL+2uL/wAV6xexQOJBAtrZWodh03PbwRuR/s7sHuDQB1/izX9L8L+HL7xBrVx9n0+xiMs8mMkKPQDqfavNfGvxS8V2Hw01TxdpfgDUbe3Swe6s7m6lik425R5IFfzAp4JHUDrXp3iPRdL8RaHd6JrNnHd6feRmKeF+jKf5VwmqfCVtR8J3HhG5+IHi06BLbm2W0ElsGjixhV87yfNYAYHzMcgYOaAIo/ihf2vhzQ7278OPcPfadDcz3j3kFjZiR1B8tHncbm6nAzgDrW78LviHpXj2LVFsbeW2u9KuBb3kTSpKisQSCkkZKODg8g1hD4MaVb6jBqGl+I9Zsp47CKxYvFa3SukYAUhbiFwhwOdgUH0rc+G3w60zwLqGuXun6jfXcmtzrcXQuFiVRIARlFjRQuc9OnpigB3xA8fW/hHW9A0dtH1DU7zXZpIbVLXZw6Lu+bcRgH17Vhj4q38fi8+DbrwDrMXiF7QXltarcwSRyxbirMZVbamCP4uuRiuo8U+DNO8Q+KPDniC7uruK58PzyT2yRMoSRnTaQ+QSRj0IpZPBunP8SI/HRubsahHpx08Qhl8kxlt27GN27Pvj2oAyvC/xGj1e98RaVd+HdU0/WdACNc2HyTvIrqGQxtGSrZzjGeorm9T+OVjooim8QeHZNOgaZIZlGq2k9zbsxAAe3SQyAgnkAEjmuk1L4X6FqGqeK7+4vdUDeJ7eK3vFiuBH5axrgGNlAYH1yTXOap8CdL1Xw7HoGo+KtYmsYTE0QSy0+GRGjIKtvS3DE8c5Jz3oA3X+IdnZ/EHxLo+pXLQadomkR6lNI1sAqIQCTvDktwemwfU1DD8SdYudDPiOz+HeuTaF5ZnS5+0QLM8A5MggL7+nO3qfStRvhzoM3ijW9evnub1tb0xNMvLWYr5LQqAOAFBBIHPP0xWbD8Mbi30Q+HrT4geK7fQthhWxVrZisJ4MQmaEzAY4zv3Ad6AKdr8ZNP1nxHaaH4S8P6jr893pa6nDLHJHDH5RbaQxkYbWB7GvR5bpodLe9uIGjaOEyvFuBKkLkrkcH0rkvCvwy8N+GPFUOvaL9ptvI0pdLitA4MKxB927kbi2epLV12pwPdabdW0ZUPLC8alumSpHNAHm/hn4rar4n8Lr4k8P/DnXrvT8yBmkuLeFyUYq2xWfLjjII69OoqzL8WtPufD2na5oOi32pWN4H8yeaWKzhtGVirJLJMyqr7gRt5NY/wANfhR4m8O+Abbw7d/EHWLAgzefBprQSw/PIzfI88BkT5SOFIAOSOeavS/BHwxbz6XPoOoapoz6dA8EYQxXSOGYszMlyki7yzElwAxz1oAfoHxl0XVIfEqPp00V94esTfXMEN1DcpJFt3ApLGxQntgkEVheM/jB4oi+D11488OeB7iC2a0jubS51C4hK7WYDLxK4foelb2l/BvRrK/8RX763qtxc+IdM/s6+Yx20S7Nu0OqxxKqtj2x6it2/wDh5ot98Kv+Fc3Nxevpf2JbPzg6ifauNrZAxuBAPTHtQBg6v8XLPw/o+gp4g0trbxDrMW+2037XCoZQAWdpmYRovPds9BU3hb4vaFq3iq18M6hHBp2pXys1iseo293HOV+8u6F22sODg4yOnSptR+FOmalZ6Q2oa5qlzrGjo0Vjqzpb+ckbAAo0Yi8l1wo+8h9etXPDXw8h0nXItXuvEOqanLApEMTw21tEpPUlLeKMOf8AfzjtjJoAqfs8/wDJLbb/ALCeqf8ApxuaKP2ef+SW23/YT1T/ANONzRQA3wB/yWL4mf8AXbTP/SQV6HXnngD/AJLF8TP+u2mf+kgr0OgAooooAKKKKACiiigAooooAKKKKACiiigAooooAKKKKACiiigAooooAKKKKACiiigAooooAKKKKAPPv2kf+SB+OP8AsCXP/oBrj/2Fv+TbNB/6+Lv/ANKHrsP2kf8Akgfjj/sCXP8A6Aa4/wDYW/5Ns0H/AK+Lv/0oegD3GiiigAooooAKKKKACiiigAooooAKKKKACiiigAooooAK434veOofh/4Xj1ZtPk1C4uLuKztbdXCBpZDhdznhVz1NdlVHXdH0vXtKm0vWtPttQsZxtlguIw6MPcGgDxf47+I/i14Y8Bw6k9zoVmX1C1ikn0t3EkQaVQwxKCHBzjjB5zXU6N428WeL9d1qy8H2OjW9lol0bK4udVeQvPMPvbEjxtUc8sefSr9/8HvAOpWkNpqmn6pqdvbuklvFfa5fXCwMhBUxiSY7OmPlxkcdK09U+HnhXUNYm1j7LfWGoTqFuLjS9UubB7gDp5ht5E8wjsWyRQBS+Gvje78Ravr3hzWdOhstb0CWOO7NtKZLeYOCVeMkZH3T8rciq3iLxtrU3xGPgLwnp9g+owWS393d6lIywxxMxVVVU+Z2JHsBj3rqfCfhfQfCtjJZ6Dp0dokrmSZ9zSSzv/fkkcl5G/2mJNVvE/gvw34jvbbUNTsZV1C2BWC+s7qW0uUU9VE0LK+091zg8cUAeafEL4jeK/D9pr3hfWYbKz1w6JNqWl6jpTloiEIUhkkBKMCepyDn2q1o3in4qWPwq07xffWPhu9gi0uG7uYHuZBdTJ5YLN5gHlh25bGMDOK7O3+GnguK11OCTSprt9Uh+z3tze309zcyxf8APMzyu0gT/ZDAdapR/CPwJHp8OmJp2oHTIVVY9NfWLx7HC9A1sZfKYdyCpyck5JzQBxuh/GS1m1nxTr0tvfnQ9O8O2usRxGQFtskavtEeAFbnruOar2/xm8Uz6QmuRaFbyRSIJ00qPSNUa5aM8hBMIPLMmO+Nue+Oa7bwh8Nl0vxT4g8Qa3qFnqsms20dmbOHThb2kVtGoVY/LLvu4HJJx7CrJ+FXgv7MbJbbV49PPH9nR67fJZbf7n2cTCLZ22bduOMYoA4Xw54y8da5+0BDp9vcQWugXHh9NQGm31tJFLEpkQEspAYTDOMH5cZ4pnh34qa9aeBj4sudM+2aNbeIZ7HVXkuWkntoMhVmTCgFQxGQegOc16ZcfD/wnL4g0/Xo9Mks9R0+3FtbS2N3NagQggiNlidVdMgfKwI9qt6B4Q8OaFol5ommaYkOn3ssstzA0jyCRpPvk7yTz6dKAOB8dfGNdF1u9TRdNi1fR9F09b7WrxJD+7MpAgijxwXbO454Awe9W77xT8S9O8IHxjd6T4Xk0+O3F5LYRXMouBCRu2iU/IXCkdsE11PhP4feDPCvhu58OaF4es7bSbp3e4tmBlWYt13bySw7YJwBwKzR8J/A/wBmjsnsdTm06Ngy6bNrV7JYgA5C/ZmlMWwdk27R6UAYll41vPHXifQIvCt1c2ekwWEer6s4ADkSIGitmyDgnILY52nipfg7448XeONBj8UX+m6Npuj+ZPG8MbySXDeWSu5TwoBI6Hmu40Dwzoegi9Gk6elr9ul825IZmLtjaOSTgBQAAMAAAAAUvhLw3ovhTRU0bQLP7HYo7OsXmvJhmOWOXJPU+tAHjuk/G7WfElrLq2h6bbWWnGR0tYr3SdSuJZgpxuLwRGNQT0wWx3qynxh8W6ibSS38D6hoFm8LebearpV5OrzKQDGkcKeYBg5DuoBHTkV3svwx8H+bO9nbappSXDF5YNJ1q8sIHY9WMUEqJuPc4ye9MT4VeBYHik03SJ9HljjMZl0nULmwkkUkHEjwSI0nIzlyTQBy8XxZvF+GvijxBJHod3qug4JtraaZNwJXBkhlRZYevRgc44Na/wAQviJe+GPhhovi2HTrae41GWzRoJJCqL54BOCOTjtW9pfw+8H6fYapZx6Mlymrrt1GS9mku5rtcYAklmZnYAdAW47YrIf4O/D+XT7bTrnTNRu7K0dJLW2utavZ4rdk+6Y0eUhMf7IHpQBxHivxd4yh8Y/FSx0rWFRNI0a3uLCOZAUt2MeXZcDJb0zkZrS8NeOPF2n/AAW8Ma3rF74buNV1O3gZLi8uXhDKUDFigBeaXr+7jHJ6V6KfBvhltX1jVn0tJLvWrdbbUGeR2WeNV2hSpO0cegFY0fwn8Cx6NY6Smm3wttOlEunt/a12ZrJgMAQzeb5kS442owHtQByXhX4wahP8RtP8I6xZ2s41C1muIrm1sby0MXlLuIZLlFLggHBXNX/BXjnxx4+0ObxN4X0vQbTRvOkit4b+aQ3M2w4LEp8qZPQHOO9dPYfDbwnZ+IbDxAtvqlzqunh1tbu91m8upI1cEMuZZWypz0PFNn+GXg2S9urqGwvbH7Y2+6gsNUurS3uGPUyQxSLG5PQ7lOe+aAPJPhJ8WPF134X0jRrlE1fxXrerX8UEt9KEt7aKBlzuZFBfG7ACjJ616He+NvFHhbxZoOj+MtP0i4tdfuDaWl1pTyAwzAZw8cmSVI7qeO4rTtPhR8P7Pw1B4dtfDscGn21y11bCO4lWW2mbq8UobzIzx/Cw44q7o/w/8LaXrUetR2l7falChSC61PUrm/kgU9RG1xI5jz324z3oA6miiigAooooAKKKKACiiigAooooAKKKKACiiigAooooAKKKKAPPv2ef+SW23/YT1T/043NFH7PP/JLbb/sJ6p/6cbmigDB0W88VWvxn+Iw8O6DpWpxtJpvmteaq9oUb7IMABYJNwx3yPpXWf2t8TP8AoSPDX/hTS/8AyHWf4A/5LF8TP+u2mf8ApIK9DoA4z+1viZ/0JHhr/wAKaX/5Do/tb4mf9CR4a/8ACml/+Q67OigDjP7W+Jn/AEJHhr/wppf/AJDo/tb4mf8AQkeGv/Cml/8AkOuzooA4z+1viZ/0JHhr/wAKaX/5Do/tb4mf9CR4a/8ACml/+Q67OigDjP7W+Jn/AEJHhr/wppf/AJDo/tb4mf8AQkeGv/Cml/8AkOuzooA4z+1viZ/0JHhr/wAKaX/5Do/tb4mf9CR4a/8ACml/+Q67OigDjP7W+Jn/AEJHhr/wppf/AJDo/tb4mf8AQkeGv/Cml/8AkOuzooA4z+1viZ/0JHhr/wAKaX/5Do/tb4mf9CR4a/8ACml/+Q67OigDjP7W+Jn/AEJHhr/wppf/AJDo/tb4mf8AQkeGv/Cml/8AkOuzooA4z+1viZ/0JHhr/wAKaX/5Do/tb4mf9CR4a/8ACml/+Q67OigDjP7W+Jn/AEJHhr/wppf/AJDo/tb4mf8AQkeGv/Cml/8AkOuzooA4z+1viZ/0JHhr/wAKaX/5Do/tb4mf9CR4a/8ACml/+Q67OigDjP7W+Jn/AEJHhr/wppf/AJDo/tb4mf8AQkeGv/Cml/8AkOuzooA4z+1viZ/0JHhr/wAKaX/5Do/tb4mf9CR4a/8ACml/+Q67OigDjP7W+Jn/AEJHhr/wppf/AJDo/tb4mf8AQkeGv/Cml/8AkOuzooA8U+P2pfECX4J+Mo9Q8I+H7W0bR7gTTQ+IJJXRdhyVQ2qhj7bh9a5T9jPUPG9v+z9osei+GNEv7IT3Wya51yS3kY+e+coLZwOcj7xzjtXqv7SP/JA/HH/YEuf/AEA1x/7C3/Jtmg/9fF3/AOlD0Ad9/a3xM/6Ejw1/4U0v/wAh0f2t8TP+hI8Nf+FNL/8AIddnRQBxn9rfEz/oSPDX/hTS/wDyHR/a3xM/6Ejw1/4U0v8A8h12dBIAJPAFAHGf2t8TP+hI8Nf+FNL/APIdH9rfEz/oSPDX/hTS/wDyHW3p/irwvqOpHTdP8SaPd3w3A20F9G8o29flDZ478VY1vXNF0OKObWtY0/TI5G2xveXKQhz6AsRk0Ac5/a3xM/6Ejw1/4U0v/wAh0f2t8TP+hI8Nf+FNL/8AIddFba9od1pR1a21nTptOBx9rjukaHOcY3g7evHWoLbxV4YudTbS7fxHo81+m7dbR3sbSrgZOUByMDk8UAYn9rfEz/oSPDX/AIU0v/yHR/a3xM/6Ejw1/wCFNL/8h1u6P4m8N6zdPa6P4g0nUbiMFnitbyOV1AOCSFJI5qK+8XeE7Bd194n0S1HmNHma/iQb1xuXluoyMjtkUAY/9rfEz/oSPDX/AIU0v/yHR/a3xM/6Ejw1/wCFNL/8h10dzrmiWtpBeXOsafBbXC74ZpLlFSRcZyrE4IwR0qJvEnh1dFGttr2lDS2O0XpvI/IJzjHmZ29eOtAGD/a3xM/6Ejw1/wCFNL/8h0f2t8TP+hI8Nf8AhTS//IddBpXiHQNWtJ7zS9c0y/trf/XTW12kiR8Z+ZlJA455qD/hLvCn2+HT/wDhJtF+2TbfKt/t8XmSbvu7V3ZOe2OtAGN/a3xM/wChI8Nf+FNL/wDIdH9rfEz/AKEjw1/4U0v/AMh1uW3ijwzc6sdIt/EWkTaiGKm0jvY2mDDkjYDuyPpUuueINB0IRf23remaX5ufL+2XSQ78dcbiM4yKAOe/tb4mf9CR4a/8KaX/AOQ6P7W+Jn/QkeGv/Cml/wDkOpvG3xG8H+EPDFv4k1fWLc6bcyLHby28iyecScZTB+YDuR0ral8Q6BDoya1NrmmR6Y+Nl492ggbJwMPnaefegDn/AO1viZ/0JHhr/wAKaX/5Do/tb4mf9CR4a/8ACml/+Q66XRdZ0fW7drnRtVsdSgVtrSWlwkqg+hKkjNTXt9ZWKxte3lvbCRwiGaQIGY9FGep9qAOU/tb4mf8AQkeGv/Cml/8AkOj+1viZ/wBCR4a/8KaX/wCQ62bLxd4UvhcGy8T6Jci1QyXBhv4n8lQcFmw3ygHuak03xLoGq2dzdaPrWnapHbJumNldRzbeCedpwM4PWgDC/tb4mf8AQkeGv/Cml/8AkOj+1viZ/wBCR4a/8KaX/wCQ62LPxVoc2jWmq3GoW2nwXas0X2ueOMkKcH+Ig49ian0fxFoGtRzSaLrem6osIzJ9juo5tn12k4/GgDA/tb4mf9CR4a/8KaX/AOQ6P7W+Jn/QkeGv/Cml/wDkOtrSfE+j6hpNtqZuorOG5kaOIXMqKXYEjAwxBPHQGm2Xi/wnew3M1n4o0S5itU8y4eK/idYV6bnIb5R7mgDH/tb4mf8AQkeGv/Cml/8AkOj+1viZ/wBCR4a/8KaX/wCQ66PRNd0TXIpJdF1jT9TjjIEjWdykwQnoCVJxVJPGXhCTURpyeKtCa9L+WLcahEZd/wDd27s59qAMn+1viZ/0JHhr/wAKaX/5Do/tb4mf9CR4a/8ACml/+Q66PVNb0XSy41PV9PsSkfmv9ouUj2pnG47iMDPGelVD4w8JDTP7UPijRPsHmeV9q+3xeVv67d+7GeRxnNAGP/a3xM/6Ejw1/wCFNL/8h0f2t8TP+hI8Nf8AhTS//IddVp2o6fqVil/p19a3lo4JWeCVZI2A64YHBrP0rxX4W1a9+w6V4l0a/usE+RbX0UsmB1+VWJoAxf7W+Jn/AEJHhr/wppf/AJDo/tb4mf8AQkeGv/Cml/8AkOtnUvFvhXTZHj1HxNotm6P5bLcX0UZVv7pDMMH2rM8b/Ebwf4O0jT9V1rWLdLTUJ0gtZIpFcSFjgMOeUHdugoAh/tb4mf8AQkeGv/Cml/8AkOj+1viZ/wBCR4a/8KaX/wCQ66C78Q6BZ6VFq13rmmW+nTECO7lu0WFyemHJ2noe9T6Pq2l6zafbNH1Ky1G23FfOtZ1lTcOo3KSM0Acx/a3xM/6Ejw1/4U0v/wAh0f2t8TP+hI8Nf+FNL/8AIddbe3VtZWkt3eXENtbxKWkllcIiKOpJPAFUNE8S+HNcmkh0XxBpOpyxrudLO8jmZR6kKTgUAYP9rfEz/oSPDX/hTS//ACHR/a3xM/6Ejw1/4U0v/wAh12M0kcMLzTSJHGilndzhVA5JJPQVj6V4t8K6teiy0rxNot/dEEiG2vopXIHX5VYmgDG/tb4mf9CR4a/8KaX/AOQ6P7W+Jn/QkeGv/Cml/wDkOnaR8TfBmreKNY8NWOs28up6SAZ4RKgMmQSRHz85G05x04zWha+NPDMmlQajd6xYabHNGZFW9u4o2C7iuT82MZB5zQBm/wBrfEz/AKEjw1/4U0v/AMh0f2t8TP8AoSPDX/hTS/8AyHXTaPq2lazam70jU7LUbcMVMtrOsqZ9MqSM1QHjHwibuazHirQ/tMG7zof7Qi3x7fvbl3ZGMHOelAGR/a3xM/6Ejw1/4U0v/wAh0f2t8TP+hI8Nf+FNL/8AIdbcHiPTZtYudNWQA29qt085dPK8s987s49yAPemnxd4UF9DYnxPogu59vlQfb4vMk3fd2ruyc9sdaAMb+1viZ/0JHhr/wAKaX/5Do/tb4mf9CR4a/8ACml/+Q63IPFHhmfVzo8HiLSJdSDFDaJexmYMOSNgO7P4VLrniDQdCETa3rem6WJc+Wby6SHfjrjcRnqKAOe/tb4mf9CR4a/8KaX/AOQ6P7W+Jn/QkeGv/Cml/wDkOuk/tvRv7Lj1X+17D+z5ceXdfaU8p+ccPnB5B71X0zxR4Z1S9ex0zxFpF9dICWgt72OSRQOuVUkjFAGH/a3xM/6Ejw1/4U0v/wAh0f2t8TP+hI8Nf+FNL/8AIdTeEPiP4P8AFev6roWi6zbXF/pk5hmi8xcuQMlo+fnUeo4rSl8X+E4dTOly+KNEjvxIIjatfxCUPnG3ZuznPbFAGP8A2t8TP+hI8Nf+FNL/APIdH9rfEz/oSPDX/hTS/wDyHXZ1kar4p8M6TfLYap4i0ixvGAK29xexxyMD0wrEE5oAw/7W+Jn/AEJHhr/wppf/AJDo/tb4mf8AQkeGv/Cml/8AkOrnhLx54a8TaFqGuWN75Gn6fdy2lzPeDyVR4zhiSxxt9609E8SeHdckkj0TXtK1N4gGkWzvI5igPQkKTigDA/tb4mf9CR4a/wDCml/+Q6P7W+Jn/QkeGv8Awppf/kOuzooA4z+1viZ/0JHhr/wppf8A5DpRq3xMz/yJPhof9zNL/wDIddlRQB53+zg0zfCSwa4jSKY6hqZkRH3qrf2hcZAbAyAc84GfQUU/9nn/AJJbbf8AYT1T/wBONzRQA3wB/wAli+Jn/XbTP/SQV6HXnngD/ksXxM/67aZ/6SCvQ6ACiiigAooryr4k/E7xH4Y1HS4rbwTNHYXWsQabJe6hcxpu8yTbuijjZiwxzliv0oA9VooooAKKy/F2pyaL4V1bWIY0llsbKa4RHJCsUQsAcduK8aufjZq5HgZHl8KaCPEmkzX893q87pbwNG6qI1O5ck7u57UAe80V4Zrnxh1XRoba6tPEHw/8YSSXKQ/2T4fuJJb6cMcHylV3yR15XHqRW/8AFv4l6h4T8S+FNHt5dA0qLXEmea91yUxxW2xQQpwyjJzjrQB6pRXhniH4w6pounf2ha+J/hz4rlWVFXSNEuZJL26ywGyFVkcl/T5SPXFaXjr4rano/wAQtL8MLdeGPDtve6QdQe68QzGMI+5R5PDqN3Pr2oA9hory7wz461DVtetNPi+IHwu1Eyvg22n3TPcSAckIPOOTgehra0Dxpeal8XvEfgqSzgS10mxtbqOdWO9zKXBBHTA2D86AO3ori/jb4wu/Afw31PxRY2ttcz2gTbHcMRH8zBcsRzgZzXGwfE68kgjkPxO+DqFlDFTfHK5HT/X0AezUV5bc/EPXfD/iLw8viSLRb3wxrqrDDrelM5hiuWPyK+WYeW+Rhs9TW58VvHEnhOxsrHR7KPVfE2rzC30nT2fAkc9XcjlY1GWZvQUAdtRXlXiz4ieK7fWE8MeEdAsPEPiGwsxe62qyskEC4/1KHr5r87QfTmtS6+JljefBvUfiB4fjS4aztXka1uMq0UyfeikA5Ug9R9KAPQaK4j4a+OpfEekWC67py6Prd1ZJdraiTfFPGwzvhc/fAyNw6qSMjBBPP/Dvxt468faFf6jo8HhzTnsdYutPdbqOaUOkTYVhtYYJ70Aer0V5B8PvF/xO8YXGvwwDwdaf2NqkmnSFoLl/NKdXHzjAPpzVG/8Ai3qyfEXxH4Wn1/wF4dj0ZoUSTWrlo3ui6BiVBkXgE470Ae20V594A8XX2v64bX/hM/h9rUSRl5INEuGkuAOgbHmtgZx2r0GgAooooA8+/aR/5IH44/7Alz/6Aa4/9hb/AJNs0H/r4u//AEoeuw/aR/5IH44/7Alz/wCgGuG/Yqv7PS/2W9K1LULiO2tLaS9lnmkOFRFnkJJ/CgD3qivPl+KllJpJ1yHwj4tl0EDzP7UWxj8ow95hGZPOKY5/1ecdqx7j4xIfiXa+HdJ0e41/S77RRqVnNpcZkmmYuBj5iqIuCTl2XkY6kCgD1muX+LHh/UvFXw61rw9pF6llfX1sY4ZnYqoOQcEgEgHGDj1rm9c+LukWGka59ps9R0PWtKthdNYapaAyPCXC+YgjkKyLk4+V8g9a1r74kaPZvpWnQ2uoazrmo2Ud4mm6ZAGmETAHzG3sEjXPHzOD6ZoA5rQdL1BNL8PaNN8FbOK50sxL9subyzW0gZAAZYnjaSYk4yMxqTnkil1Pwvr2j/F/VvGUvhf/AITLT9Sto4bZIp4BcadsUBlCXDomxiM5Vt2TyKv+Jfixb6b4f1ySLw9rEHiDTLI3g0i+iRJJIscShlco8YOc7XJGDxVXSPitcXnhrwNqmoaTNpM/iW4hg8maASCQugbMZST5V54ZufVaAOG8efDHxl4n0/xzqml+G4tCTW7CG1ttC+1Q+ZcSpKrGeXYxhRsA4w7E9zXV/Fr4YtrvhvwVp+keG7Bzpmq2k16q+XHsgVSJOSRuHPIGc+9dz4a8feH9c0rWdQWSfTxok0sOpw3yCOS1MeSS4BIxgEg55FYOlfGLw/rEdnHomi+I9T1C7hNymnwWaLOlv0Ez73VERuMZYE56UAQ+MPBN7L8XPAviHQdItobDSxdJqE0JjiKo6AIpGQWGR0AOMV598D4bjT7vx1dJ8MZtfa58R3K/areS2WRgFXCuty8eF+bgoWzk5Axz69o3xC03Ur++0c6TrNlr1nB9obR7uFEuZYs4DxkOY3GeOH474rrLSVp7WKZoJbdnQMYpcb0JHQ4JGR7E0AfOun/B7xSur+Fbq+0qyOnQ+J59Wl0uO5V4dLgdUCxjdjechiQgK5Jxkc13Xj7wdqy/EvQ/GGn6BB4j0jT7R7ZtFWSKJ4ZGYn7REspWJm5wdzKeODW3qPxP0i38baj4MstF1/VtbsIYp5YLK1QqUcZBEjuqDHoxB9M0WfxR0Ce11US6frttqmlY+1aO9gz3w3fcKxx7g4bjDKxXnkigDh/EfgrxN4q8WTeINO8Kf8IjBBo13ZPBLcW/2jU3liZURlgd4wisR8zPnjoBVfVPhTqM37LNr4Lg8N2I8SJaQK8StEGEqyKzkS5xnAPIau/HxNsLXWNL03X/AA34j8PNqs4t7KbUIIjFLMekeYpHKk/7QA96dpvxM0zVfFmqeG9H0LXtRutJvFtNQlhgjWG3Y9GLPIuV6n5QT7UAc38TPh5dXnhnwXbeGdCtEvNI1azuJjEY4miiRSJCGJGevQEk571hax8PvGWnfFDxF4mVtb1a11d0a0fSTpkktrGq48p11BPlXOSPLcg85UYGfTNV8cm11m60zT/CHirWWtAPOns7ONIQxz8qvNJGHPH8G4D1q/4D8XaP400M6torz+Ukz280U8RjkhlT7yMD3HHQke9AHhOufCPxbqHw78TR2ul3n23UNRt72307Ub6x3sYz87BLeFIIXcY6SODgEkGug8e+B/F2ueM9A8aWem6pa2NlYG3bQ7eTT2urWYsf3qLOJLVsjGSHVh2z0rT8ffFLxZp3xRh8EeHfCjn/AEF7yW8u4lkVkUkbkVZlOzg5JIOf4av6f8ZdFg8F+Gdc1SK9u5vEF1JZ2iafYn95KrFcbGclc47k/hQBnfDjwX4hh+Jv/CVX1r4h0+GO0NvKdRutMja6yOAYLGEq4XszSqRjoRWx+0B4P1Txlpnhuz03Tor+O01+1u7yOSRFUQI2XPzEZ47Dk1r6J8RtMvvFq+FdS0bW9A1aW2a6t4dSgjAnjX7xR4ndSRg5BINZ2nfFvTNW06bV9C8LeKda0aKV4/7RsbWKSNthwxWPzRMQPTZu9BQBm+PfhwusfF7wNrlr4dsZNJ0tbn7e4EaBcoPLBXguNwHGDjGaZqngXWF+MWta9pekwQ6TfeFpLDfE8cYludx2qyZB6H7xGOeteq2VxHd2kV1EJBHKgdRJG0bAH1VgCD7EVxFx8UtJ/wCEw1bwlpmheIdX1jSvLa5hs7VNoVwSGEjuqduhIPPAODgA830n4VeI30P4Rafq2hQSp4du7ibVYnniZYQzZQ43Yf6Lmuy1TwRqMfx3tPFGk6Tb2+knQJrO6mhaOPfMWYorKCC3Uc4wKs6j8avB+m6JeahqcGsWVzYXcVpe6bNaYu7eSXPlkoGIKtjhlZh+tbF/46e10hLqTwh4pS7uJ/ItbIWSSzSnAw52SFETnrIyUAeSWfwp8Vv8NPh74fv9Cgkl0nxH9t1K3e4iZUt/OLE/ew3B6DJ9q7Xxh8OBqfxx8IeJIfD1jJo+nWlwl5IBGoDkHy8pwX5wRwcVY8CePNRh1CTw14wh1g+J5oJL21tJNNhtxPEucpCUldTjGPncGsLwx8bL/UvhPqnjPVfD82jmxvGtxK8ImgcCYRgBVl3lueegB6E0AaM/gnxBZ/F7xT4g0XRdNXTtR8OC0txNII7ee6BGFlRPnxjOTjpnmvPPFfgH4h658N7nQLbwtqWmag8a7bO1g0WDSkZXDERMGe5UHBIJfOTyR0r2vV/iLpdjr0Hh2y0zVtd1t7VbuWz02BC0ETYw7tI6IoJOAN2fardp460U+FL3xJq0GpaBZ2BK3aarZvDJEQQOnIfORgoWBzgGgDh7XwFq138YPCXiPVdEhl07TvC/2Kd55I5DFdZXjbkknr8wyPerPgz4cjT/AI2+M/E194esU0zUIbZdPkxGwJVMSYQfdOQMkgZxWvN8VLG10xNa1Hwj4s0/Q2wx1Oeyj8lIz0kZFkMqoeOSmRkZAqR/ilot1r11ovhzStX8T3NnBFPdHS1hKwrKu6PJlkTOVwflyOeueKAPNrv4S+Mr74f+N/Ddi0Oi/wBo+JX1CxjFyqxz2pYMU+QOEDc8MpHqKTU/APi3XLXTtM/sfxhZmC4ikSe4n0C0htChB3JLawSTDpwFQZ6HAr3LwrrkPiDShfw2Gp2B3tHJb6haNBNGynBBDcH/AHlJU9ia1aAPKPhd8PZtL8c+PtZ8RaJaSLrGopJZzzeXM00IUg5Azt5xwQM+lcJJ8KfGCfBGDQF0GCXUdP8AFQ1KCx+0Q/NaiQHbGxbYuR/CSBxXqK/FXTbrxDrehaN4a8Ta1e6JP5F+LO2i2xtgkYaSRQ2cdBz7VHf/ABGtdc+GD+JPBz6gbm4m+y28Y0mS5ninDAMjQgjkDPLMFHBJxQBx/jjwN4u1P4h6d44tbHVksF0xbVNItH05ruwl3EsypdB7cgjGSjq3A6841vhZ4N1+y+Il74p1C216whktBbOmo3WnI1ywOQzQWMOw7c4DmXd224xS+FfGviiDx5o3h/xhc3mmxXsEq2iXmjRxS6hMNpOZIZ5ETaCflwuQevFdL/wsrT7vUL218OeHvEHiVLCUwXVzpsEXkxyj70YaWRN7DjO3cBnGc8UAUPjZ4S1rxFP4c1PTLWDV7fRb43V3os8wjW/XAwAW+QsuMgPhT3IrE8R+G9f8YeK/DF1p/gmTwauj36XlxqV1PaiZ4wfmgjW2kk3bhwd5UYJ616L4K8W6L4v06W80iaXdbzG3u7eeIxzWsw+9HIh6MPxB6gkc1U1/xmNN1ttHsvC/iTW7lIhJK1haKIYwegMsrohb2UkjvigBnxbsNa1PwJfWWg6Lo+tXr7MWWqgmCZQwLAruUMcA4BZRnGSBXi/ifwJ8QNZufDE1noniGP8AsvV7e6uIr5dEt41iXIYQm1PmcZ+6z8j1OK9A8U/GGzt/hv4g8SaFp8x1LQrmO1vNO1KMxPBK0gUq+0kHgkgqxHvUfw++Ld54g8X+KNJ1jwzdaTp+iLE7X0jRhIkMbOxmPmHHTjaD74oAo2Xg7xBpfxU8e36+GBdaf4ksY1sr+Ca3AgkWKRWWRWdXBJYcqGHrXPfCT4T+INK8ZeEdS8S+H7b7NpXh6azlZ5opRFcNcO4AUE5+VgcgY5616NB8VNPutNfWdP8ACviq+0FcsNVgso/IeMdZFRpBKyDnkRnoSM069+LPhtdd07RNJtNV1691PT/7Qs006FGWWHcVJ3O6hSCOQxFAHD+Ivh5rUOrfFW4s5rXwzpGuadALO+EqxxLIsYEjMq8p0wWxnHrXCeOvFHhvXfgxc+AtI8DaVcay1mLW1Ww1CzuI3mAwHgETtcMSeRmJTz8xXk19Bah46a31EafaeDfFepXKwJNOttZxqkBYZCGSSREZx3CM2Ku+BPGWkeMrO7m0xbuCexuWtb21uofLmtplPKMMkE+6kj3oA8w8P+AfFMPiLxDqEulhIL/wXFpduxmjy1yIwChGcjnucD3qve/CnUZP2V4fBcXhuxHiUWkSvEGiDCUSqzHzc4zgHkNXqnjDxtpHhq/stLmhvtR1i/ybPTbCHzLiZR95hkhVUdSzMBVTR/iFpt34kg8OarpWseHtVukL2dvqcKL9qCjLeW8buhIHVSwPtQByPxK+HV3eeDPB1l4Z0G0S/wBJ1OznmMZjieKNFIkIckZ684JJz3rF1z4feMrD4p+IfFCNrerWmrGP7I2knTJJrRFUAxMuoJhVzkgxvg85UcZ9j8Wa9b+HdKN/cWWpXxLrHHbWFq080jHoAq9PqxAHc1z1n8SNP/4SXTvD+taBr/h691TcLD+0YIilwy4LKrRSOAQCD82KAPH9e+Efi3VPA2v2sOl6lv1bVrW5/s+/1CxB2xn55THbRRwxMRjhZH3dTg5r0X4leA7i98VeANS8M6JaRLo2qrJeSw+XC0VvgAjsWH+yM/Sjw78XbL/hHPEuu+Ko4tPtdI1yXS4RbK8r3BXAQBepdieg4rpdC8bnUdYt9LvPCPirRpLmMvDLfWSmFsdVLwu4jPs+2gDz7RPAfiex8SfEzT4tJNhD4oeSXS9dtpYNlruiK4ZdwlU5P8Kke9GneH9asfhkfA8vweiur0WrWZu0vLI2MrkY88u0gnxn5j+638cDNd7qHjww6peWOneDfFmrizbZNcWtnGkJbuEaaSMyfVAR71l3vxl8G2/g3S/FSHUrmx1K+Gnwxw2hMy3ByPLZCRg5GOMjNAG98MvD+p+Gfh7pPh/VdT+339pbeVLcgkgnnoW5IGcDPpXnXgPwp4g8D2ms6LqngL/hMJb++muk1iC4tf36yHhJxPIjoV6fIHGOnPFdtpnxI06fxbZeF9U0LXtA1HUInksRqMEYS5CY3BWikcBgDnDYNVR8VdLunv5NB8N+J/EFjp8zQXN9ptmjwrIv31UPIryFc87Fb2zQB5H4P+EnjfSvDWlzXvhywkTS/Ed5qMvhsXqNDdQybfLMbn5Cy4OBJtHriu71zw1r/i7xt4X1Kw8FyeDY9FvBdXOoXU9r588eeYI1tpJNwbvvIAzwDXb+JPH3h/QdO025uvt01zquBp2nRWj/AGy6bAO1YmAKkZ537QO5FQ6b8QLCXXbTRNZ0XWvDl7fZFkupwxhLlh1VHid13D+6xBPYGgDsKKx/GHibRPCOgza54gvVs7GEgM5UsSxOFVVUEsSTgACvN/ib8ZNR8L+DTrcHgXXrSR54I4G1WBFhfzJFU5MMjsh2kkbwo4x14oA9gorh5PiRp8mqzaRo2ia14iv7REN+ulwxmO0dgCEeSV0XceeFJPHOK1fBXjPR/FbXtvZLd2mo6e4jvtPvYfKuLZj0DLyCCBkFSQfWgDB/Z5/5Jbbf9hPVP/Tjc0Ufs8/8kttv+wnqn/pxuaKAG+AP+SxfEz/rtpn/AKSCvQ6888Af8li+Jn/XbTP/AEkFeh0AFFFFABXI/E7wTH43s9It5NRax/s3VLfUQyw+Z5hibds6jGfX9K66igArnYPAvgmDW/7ch8H+H4tV8wy/bU02ET7z1bzAu7PvmuiooAz/ABNpg1vw5qWjtMYBfWktsZQu7ZvUrnHfGelcH4Y+EsGiaz4N1H+23uf+EY0qfTVja1AFwJWVt5O47cbenPXrXplFAHE+N/h1p2u6hH4g0a7l8N+KYABBrFig3so/5ZzJws8f+y34EUmr+BJ9Y8ZeEvFOp6zG95oEcyyJFZ7I7ppFALAFyUAxnGW+tdvRQBxnjv4d6T4kuYtYsZ5dA8TWo/0PWrBQs8eP4HHSWM943yCPTrWNqfw68TXHjjTfGtv4w0yPWbbS206fztDaSCYMwYuEFwpQ5HTca9MooA4+y0f4gRXcUlx4u8Nywq4MiR+G5I2Zc8gN9rODjvg/Ssq7+H/iC2+JWr+NvDniqwsJdVtILWe2vNIa6VREXIKss8fXee3avRaKAPOPGngHxT408Far4Y8R+L9LaO8WPyZrPRHhMLK27JDXD7wcDj5frV6Dw98RYYI4U8ZeFysaBRnwvJnAGP8An8ruaKAOb1LwuviPwTc+GvGUtnqy3cbRzyW9obdMH7pRC7lWHGDuPIzxXM+C/hjqGgXF5q994ul13xEbFbDTtRvbIEWMKrgARh/mJIBY5G4+ma9KooA848KfBjwJpeleXrmgaR4o1aaRpr3VdU02Ga4uZWOWYlgSB6LnArM1X4I6al1r0fhPVU8NaPr9g1rqOk21irWxk/hnjUMojccggDBz2r1qigDmU8G6e3gvTPDd1K8r6bbxx217GNk0UiJtEqHna3+JByKzvg14Bb4d+G7zSH1uXWZLrUJr6S5lt1hYtIckFVOPxGB7Cu3ooA5L4deCk8H3HiGZNRa9/trVZdRIaHZ5Jf8Ag6nOPXj6VhR/DvxFpnjzxH4p8PeK9Mtf7eeJ57e+0RrnyzGgUbWWeP07ivSqKAOX0HS/GtrqUc2reJtBvLMZ8yG10F7eRuOMOblwOcfwmuooooAKKKKAPPv2kf8Akgfjj/sCXP8A6Aa89/Y80XT/ABH+yXYaDqkZlsb831vOqtglGnkBwexr0L9pH/kgfjj/ALAlz/6Aa4/9hb/k2zQf+vi7/wDSh6AOph8CeNLfw1/witv8QoV0YRG1WR9FDX62+MbfO80R79vG/wAr3xVHT/g/N4e8TWOt+C/FLaOLHR10uK1ubEXUUiBwxaT50Zjx/CV5xzjg+rUUAeFfFX4X+KNZsNSv3k/4SjxLqdn/AGbBNGsdhZabbmRHY+Wzs7EleTuY8AADvueIvgrpes3uka5I2lPrdlpcOnTDU9Kj1GylSMdfKcqytknDK68dQa9ZooA8o0b4LaXbrqzXz6BDLqFjJYqNE8N22nJCjjBbPzylv+2gX/Z71JY/Ce/GjeCtN1PxVFdDwjeRT2kkOm+SZo41CrG4Mrc8feH5V6nRQB5j8Qvg/p/i3xSNYj1u90q2vFji12xtkBj1aJGDIkhJ+XoASOSuR3rS1P4fT2/jBvFvg/XE0LU5rVLO7inshdWs8Kfc/dh0ZWXswccZyDXeUUAed2/gXWrPW9Q8bXmtxa14t+wPZ6eRZCCzt0JDbVi8wkksBlmk6DjHfutH+3nSrU6p5P27yV+0eSMJ5mPm2jJ4z7mrVFAHkkPgnx1F8bPFXirSdYtNIsNQtLSK3a4tlu4p2RSH3RB0dSOxDAexqXU/hDe6mdW1e88darD4o1MRo+pWEZtYo4ozlIViR94jP8Q8zc2T8wr1aigDxR/gPDNruhawbzwrp1zo2oR3sbaN4XWzafaeUlbzmZgfXPB55rvvA3gpPC/iLxTrC6i10fEF+LxozDs8ggEbQcnd168V1tFAHlGvfCO61TxNqGq3OuaTrVvdyiSK28S6J/agsv7yW+6ZEiQ8cBM8ck1vfBf4ex/DXw1d6Fb6kt9BPfSXiEWogEW/GUChiMDHHTjiu5ooA4zVvAceofEuPxodUeN00eTTPsohBBDsTv3Z7Z6Y/Gud0f4Nw6fo3gnTR4gkkHhXUZL5XNqB9pLMW2kbvlxnrzXqtFAHIa14JXUvido3jf8AtOSF9LsprUWywg7/ADAfm3E8Yz0wa4zX/gtNrDah9s1HwjeyXhfOo3vg+F9SUN0P2iOWMb17OEHPOK9irlPiN42tvB9vp0Y0+41PU9WuhZ6bZQsqedMQT8ztwiAAktzgDgE8UAa/hLRl8PeHLHRV1DUNRFnCIhc305lnlx3dj1Nea6N4I8fWfxb8aeJNN1qz0ix1Q2v2YXNqLyKcIrBiY1kjdGBIwd2CCeDxja1jx94g8LXGnS+NvCdlYaZf3Udmt5pmrG88iaQ4QSo8MRCk8bl3YOOMc1zfwq8dfEzxFa+IXh8O6brEdjrFxbQ3V5qQsEaNQu2ONY4ZCxHOWYL1GCecAFrW/glHrkN7e6v4nnudf1C+trq7vxZqseyAtshihDfIvzHksxzk57Dqvih4IvPGSaeLXxDPpy2khaWzliaaxvUPVLiFXjMq8cAtt9Qa4+2+MCav4k8Labb2Wo6bd3Or3GmapZNJCRBNEiMQWKNvTDAgoUJzz6Bs3x60i71rU7LRX8LxwabcPayza/4kTTXllQ4byovKkYqDxubbk5wMc0AW/CPwXh0H4j6d42jvdBtJ7S1ltZLPR/D6WEEyuD8xAkY7hnqc/SoY/grcx/D3W/AY8WqdGv7xru2J039/bsZhIQz+ZiQcY+6tc74n+NuuavaeFLzwHbaeoufEEelanDc3qsDJkZjWRI5FMbA5EqnOD93tW74r+K2seGfHWsWdxoVxf2ek6dbXmpRQXiFLWN2USSxjyBJJsBJOWGQDgCgDp7/4e31t4xPi7wr4jXStVnso7K9S6sftVtcRxj5TsDxsrg9w+MZGO9Wr7wLceIPB2qeHfG3iK51tdRZWZ4LaO0W22kMvkqNzDBAPzs549OKZrXxEtovE/hzw94fsBrd3rMZunZLgRx2lmBk3DthuMlQF4yT1qh4f+IPiPxfb3epeCfCFle6PBM9vFdanrBs3uXQ4YxxpBL8ueAWKk+goAbqHgLxlq3hz/hF9W+IFvLorxiCc2+iiK9lhH8JmMzIGIwCwi57AZqrrvwjju57WO0ufDd3ptnaR2tpaeIPDMOpfZVQYAikDxuARyQxfnJyM4qDUPiw2r+DmTw3Yz2fiufVP7GSwuQrG3ugAzsSMqyKp3Bu+RkDpV7TPHviO68d6r4E0vw7band6FBbNe6ne6j9ljn8xASyqkL4bOflxjpzQBN4U8Dax4B8D6rZ+GNUF/qtzM9zbwzxFbG3djny4YPMHkxf7Ic9z7V6HB5vkp5xUy7Rv29M98V47c/HjSLjXtU03Rm8MRRaZcNazza/4jTTWkmU4YRR+VI7KDxuYLk9PWpP+F76Xc+Dl1vS9Fkup49RXT73ddL9isXPWWW6jV1EHpIFOeMhaAO08DeCk8L+IvFOsLqLXR8QXwvGjMOzyCARtByd3XrxXJwfB24tPAjeGdP8AGmoWj/2tLqTSxxMkU4frBPGkitJHjqu9c8ZyOK1fh78Sj4p8RyaP5HhqcLAZhc6H4lh1FEwQNsiFY5FPPBCMPUirXgX4iJ4o8Bav4qXSWtBps11Ebc3G/wAzyBnO7aMZ+hx70AcrpfwOgtPHGgeK1u/DOn3GjTO4h0Xw0lilwrrgrJiViSOxzxzxzXQaR8P9e8LT6hF4I8WW2naZf3L3bWWo6UbwQzOcuYnWWIhSedrbsHPPaubb4oa3rGofC+90mGPT7PxQ90buzkKyZCD5V8zbkc9wO/Q1N8G/HfjvXB40m1/SLK9h0jVp7W2js7xfOyqqRCoaONGHOfMZweenFAHcfDrwVa+D7fUZPt9xqWp6rdG81G9mVVM0xAHyovCKAAAvOAOp61zfjT4W3fiDxZc60+vaff2s6KF0vxDpJ1O0tWAxugi86NIyR1O0seee1c/q/wAe49B+zya7p/hYBrlLe4stN8Vx3eoW7McYMHlKrFT94CQ4xwTXXXXxDvtQ8c6h4P8AB3h6HVr7Sokk1Ge+vzZ28O9QVRWWOVnfkZG0AetAHLaf8Bbaz8GeLfDUOvwQQeI7yK7P2XS1hjtGRgxWOMPjaccDjHvW9Y/Co2niXxJeLrwl0jxLapBqdhJZ/vCVjZN0cwcbPvZwVb61yMHxg17QviL40g8bWMlnpmjWFq9tp1r5c7vPK6oPKlwpcMzDG/bjPIFdjrfj3xj4d8PHxP4j8CWUGiQqJbs2WufaLu3iP8ZiaBEbGRkLIcDOM4oA5m1+ANjp+nDSdOPgprJBsin1DwXb3N8qf7U29UdhzhjH6ZBrrPDPwtsPD/jXSvEVjqG2LTtIbTEtVsoYVfMhcyfugiKck8KgFd1pl7b6lpttqFo++3uYlmibGMqwyP0NWKAPL/F3wqu9c8V3mtS67pup2tyFKad4j0g6pb2bAAE26GaNIsgDPykk9T2rR+DXw2h+G9vrVvbajDdQ6pfNeiKGyW2jtyw5RFViNueg7Djmu/ooA43xp4GbWfE2m+LdG1h9G8Q6bE0ENw0Angkhc/NHLESpYehDKQcc9qqWvgHUdQ8Y6Z4o8Y+I4tYudI3nTbaysPsdvE7qVZ2UySM7YJA+YAZPFd7RQBynxN8JXnjDRIbCy8RX2iSRTrMWgLGK4ABBimRWRnjIPKh1zxnI4rhdN+BsFr428P8Aipbvwzp9xos7yLFovhlLFbhWGCshErEkY4OeOeOa9looA8rPwX02bw1rWjXet3hbUNdbW7e5giWOS0myCoGdwYDHfGfaum0jQ/HC6pa3GueOra5tLflrbT9FW1+0H/po0kkpx7JsPvXXUUAeSat8Hrm/17UL+81vR9egu52liTxLoX9qS2ascmOB2mVY09FVB75qHQvgbBpXgrQfC6eJHeHRddGrxSCyClwCT5RAfAHP3h+Vew0UAcl4p8FR67488M+Km1FoDoJnxbiEMJ/NXby2flx9DWHonw78ReFYb7TvBfjSDTtIu7mS6FvfaSLuW3kkOX8qQSxgL3AZWwc9elek0UAedeP/AIU6f4z0/QzrGptfatou5re81CyguYp2bG7zrfaqOpwOF2EdjWf4a+Dtlp3iex1q8j8Hx/YX8yGLRvCNtZFn9WkcyuMdthQ+9eq0UAc58RfBuk+OvDT6Hq7XEUfmJNFPbuFlhlRgyOpIIyCAeQRXGeN/hn4w8aeFh4b1/wCIlv8AYhJDJus9DEUkpjcMBIWmYEcfwhOcHpwfVqKAPPLP4ear4f13UdU8FeJ4NLXVWWW/tL/TftkLTKAPMj2yxshI6gswPHStPwF4HXw5q2reINQ1WXWNf1gp9tu2iEMe1M7EjjBOxRuPVmOT1rsKKAPPv2ef+SW23/YT1T/043NFH7PP/JLbb/sJ6p/6cbmigDI8OeJPDuhfGb4jxa5r+laXJLJprRreXkcJcC0AyAxGRmuy/wCFheAf+h48M/8Ag1g/+KpviH4deAfEWqPqmv8Agvw/qt/Iqq9zd6fFLIwAwAWZSeBWd/wp74Uf9E28Jf8Agog/+JoA0/8AhYXgH/oePDP/AINYP/iqP+FheAf+h48M/wDg1g/+KrM/4U98KP8Aom3hL/wUQf8AxNH/AAp74Uf9E28Jf+CiD/4mgDT/AOFheAf+h48M/wDg1g/+Ko/4WF4B/wCh48M/+DWD/wCKrM/4U98KP+ibeEv/AAUQf/E0f8Ke+FH/AETbwl/4KIP/AImgDT/4WF4B/wCh48M/+DWD/wCKo/4WF4B/6Hjwz/4NYP8A4qsz/hT3wo/6Jt4S/wDBRB/8TR/wp74Uf9E28Jf+CiD/AOJoA0/+FheAf+h48M/+DWD/AOKo/wCFheAf+h48M/8Ag1g/+KrM/wCFPfCj/om3hL/wUQf/ABNH/CnvhR/0Tbwl/wCCiD/4mgDT/wCFheAf+h48M/8Ag1g/+Ko/4WF4B/6Hjwz/AODWD/4qsz/hT3wo/wCibeEv/BRB/wDE0f8ACnvhR/0Tbwl/4KIP/iaANP8A4WF4B/6Hjwz/AODWD/4qj/hYXgH/AKHjwz/4NYP/AIqsz/hT3wo/6Jt4S/8ABRB/8TR/wp74Uf8ARNvCX/gog/8AiaANP/hYXgH/AKHjwz/4NYP/AIqj/hYXgH/oePDP/g1g/wDiqzP+FPfCj/om3hL/AMFEH/xNH/CnvhR/0Tbwl/4KIP8A4mgDT/4WF4B/6Hjwz/4NYP8A4qj/AIWF4B/6Hjwz/wCDWD/4qsz/AIU98KP+ibeEv/BRB/8AE0f8Ke+FH/RNvCX/AIKIP/iaANP/AIWF4B/6Hjwz/wCDWD/4qj/hYXgH/oePDP8A4NYP/iqzP+FPfCj/AKJt4S/8FEH/AMTR/wAKe+FH/RNvCX/gog/+JoA0/wDhYXgH/oePDP8A4NYP/iqP+FheAf8AoePDP/g1g/8AiqzP+FPfCj/om3hL/wAFEH/xNH/CnvhR/wBE28Jf+CiD/wCJoA0/+FheAf8AoePDP/g1g/8AiqP+FheAf+h48M/+DWD/AOKrM/4U98KP+ibeEv8AwUQf/E0f8Ke+FH/RNvCX/gog/wDiaANP/hYXgH/oePDP/g1g/wDiqP8AhYXgH/oePDP/AINYP/iqzP8AhT3wo/6Jt4S/8FEH/wATR/wp74Uf9E28Jf8Agog/+JoA0/8AhYXgH/oePDP/AINYP/iqP+FheAf+h48M/wDg1g/+KrM/4U98KP8Aom3hL/wUQf8AxNH/AAp74Uf9E28Jf+CiD/4mgDT/AOFheAf+h48M/wDg1g/+Ko/4WF4B/wCh48M/+DWD/wCKrM/4U98KP+ibeEv/AAUQf/E0f8Ke+FH/AETbwl/4KIP/AImgDl/2g/HHgu++B/jOzsfF/h+6uZtHuEihh1KF3dihwFUNkn2Fcn+xZ4w8JaR+z1oljq3ijRLC7S4ui8FzfxRSKDO5GVZgRkHNeqf8Ke+FH/RNvCX/AIKIP/iaP+FPfCj/AKJt4S/8FEH/AMTQBp/8LC8A/wDQ8eGf/BrB/wDFUf8ACwvAP/Q8eGf/AAawf/FVmf8ACnvhR/0Tbwl/4KIP/iaP+FPfCj/om3hL/wAFEH/xNAGn/wALC8A/9Dx4Z/8ABrB/8VR/wsLwD/0PHhn/AMGsH/xVZn/CnvhR/wBE28Jf+CiD/wCJo/4U98KP+ibeEv8AwUQf/E0Aaf8AwsLwD/0PHhn/AMGsH/xVH/CwvAP/AEPHhn/wawf/ABVZn/CnvhR/0Tbwl/4KIP8A4mj/AIU98KP+ibeEv/BRB/8AE0Aaf/CwvAP/AEPHhn/wawf/ABVH/CwvAP8A0PHhn/wawf8AxVZn/CnvhR/0Tbwl/wCCiD/4mj/hT3wo/wCibeEv/BRB/wDE0Aaf/CwvAP8A0PHhn/wawf8AxVH/AAsLwD/0PHhn/wAGsH/xVZn/AAp74Uf9E28Jf+CiD/4mj/hT3wo/6Jt4S/8ABRB/8TQBp/8ACwvAP/Q8eGf/AAawf/FUf8LC8A/9Dx4Z/wDBrB/8VWZ/wp74Uf8ARNvCX/gog/8AiaP+FPfCj/om3hL/AMFEH/xNAGn/AMLC8A/9Dx4Z/wDBrB/8VR/wsLwD/wBDx4Z/8GsH/wAVWZ/wp74Uf9E28Jf+CiD/AOJo/wCFPfCj/om3hL/wUQf/ABNAGn/wsLwD/wBDx4Z/8GsH/wAVR/wsLwD/ANDx4Z/8GsH/AMVWZ/wp74Uf9E28Jf8Agog/+Jo/4U98KP8Aom3hL/wUQf8AxNAGn/wsLwD/ANDx4Z/8GsH/AMVR/wALC8A/9Dx4Z/8ABrB/8VWZ/wAKe+FH/RNvCX/gog/+Jo/4U98KP+ibeEv/AAUQf/E0Aaf/AAsLwD/0PHhn/wAGsH/xVYXjTVvhP4u02Ky1jxj4dYwSie1nh1qGOa2lH3ZI3D5Vh+XqCKtf8Ke+FH/RNvCX/gog/wDiaP8AhT3wo/6Jt4S/8FEH/wATQBzSW/wuuNRsbzX/AIqweJBYSie1t9T161aGOUfdk2RhAzDtuzjPTNU9L0f4WaM+oN4f+L76N/aN1JdXa2viO1KySPjJAcMFxjjbg88k8Y7H/hT3wo/6Jt4S/wDBRB/8TR/wp74Uf9E28Jf+CiD/AOJoA83i0PwFa+NvDl5pvj3wVY6HoV1NfY/tZJb2+uZFUM8zs+OdvUfoK6RoPhfa3t3ceHvirB4bS8lae5t9N1+1EMkrHLSbJA4Vj324B9M10n/CnvhR/wBE28Jf+CiD/wCJo/4U98KP+ibeEv8AwUQf/E0Acvq+n/CHVPD9lpV58SreSayvl1CDUH8TRyXSXCnO8M7Moyf4QoX0ArS0u4+E9l4ovfEknjzRL7UL7T00+6a61m2dJolx95QQMnHPY+la3/CnvhR/0Tbwl/4KIP8A4mj/AIU98KP+ibeEv/BRB/8AE0Ac/wDDi1+C3gG4v7jw/wCMNCE18QHe51yGVo4xysUZLfLGM8KKrpZ/C6xnu28O/FiPw3bXkhlmtNM1+1WAyH7zqsgfYT32kDjpXUf8Ke+FH/RNvCX/AIKIP/iaP+FPfCj/AKJt4S/8FEH/AMTQBz3haz+CnhvWLXVdL8XaAtzbRSohl1yGTLykGWViWy0j7VyxPRQABWpo+qfCrSvGGs+KrXxxoP8AaGsLEt1v1mAx4jGF2ru44q7/AMKe+FH/AETbwl/4KIP/AImj/hT3wo/6Jt4S/wDBRB/8TQBzkkPwut9Qu7zw/wDFS38N/bZWnuoNM161EMsrHLSbJA4Vj324B9KlY/DH+xYrCP4rtHcxzi4GoDxarXBk7k7nKEH+5s2c8KK3v+FPfCj/AKJt4S/8FEH/AMTR/wAKe+FH/RNvCX/gog/+JoA5vTrf4UxeKrDxPq3xMsfEGqaajrYTalrdo32XeMMUEYQZI45zVGPRPhHbx6pZ6f8AFOPT9J1SSSS70u28RWwtmaQYfGcuufRWFdl/wp74Uf8ARNvCX/gog/8AiaP+FPfCj/om3hL/AMFEH/xNAHNaZp/wZ06LwnFbeONHCeFPM/s0NrsB+/138/N+lVm0X4LuPEdvJ4+01tM8Ru0uoaadfg+zNKwAMijO4H5R/Fj2rrv+FPfCj/om3hL/AMFEH/xNH/CnvhR/0Tbwl/4KIP8A4mgDhtS8OfCjVPDsPh3VPi+17pNv5XkWj69ZIkRj+4V2IvTA65Fbesj4U32vf8JBYfEfTtD1l4hDcXum65bRvcxgYCyq25Gx2O3I9a3v+FPfCj/om3hL/wAFEH/xNH/CnvhR/wBE28Jf+CiD/wCJoA42y8O/A+O+1y91Hxvpesza7bpBqJ1DxBDJ5oQhgwww2NkA/LgDHAFSz6b8L72yi0zWfi++saOhXOm3niO1MEiryquUCu6g44LHOBnNdb/wp74Uf9E28Jf+CiD/AOJo/wCFPfCj/om3hL/wUQf/ABNAGhb+PPh5b28dvB408LxxRqERF1WABVAwAPm9Kf8A8LC8A/8AQ8eGf/BrB/8AFVmf8Ke+FH/RNvCX/gog/wDiaP8AhT3wo/6Jt4S/8FEH/wATQBp/8LC8A/8AQ8eGf/BrB/8AFUf8LC8A/wDQ8eGf/BrB/wDFVmf8Ke+FH/RNvCX/AIKIP/iaP+FPfCj/AKJt4S/8FEH/AMTQBp/8LC8A/wDQ8eGf/BrB/wDFUf8ACwvAP/Q8eGf/AAawf/FVmf8ACnvhR/0Tbwl/4KIP/iaP+FPfCj/om3hL/wAFEH/xNAGn/wALC8A/9Dx4Z/8ABrB/8VR/wsLwD/0PHhn/AMGsH/xVZn/CnvhR/wBE28Jf+CiD/wCJo/4U98KP+ibeEv8AwUQf/E0Aaf8AwsLwD/0PHhn/AMGsH/xVH/CwvAP/AEPHhn/wawf/ABVZn/CnvhR/0Tbwl/4KIP8A4mj/AIU98KP+ibeEv/BRB/8AE0Aaf/CwvAP/AEPHhn/wawf/ABVH/CwvAP8A0PHhn/wawf8AxVZn/CnvhR/0Tbwl/wCCiD/4mj/hT3wo/wCibeEv/BRB/wDE0Aaf/CwvAP8A0PHhn/wawf8AxVH/AAsLwD/0PHhn/wAGsH/xVZn/AAp74Uf9E28Jf+CiD/4mj/hT3wo/6Jt4S/8ABRB/8TQBp/8ACwvAP/Q8eGf/AAawf/FUf8LC8A/9Dx4Z/wDBrB/8VWZ/wp74Uf8ARNvCX/gog/8AiaP+FPfCj/om3hL/AMFEH/xNAGn/AMLC8A/9Dx4Z/wDBrB/8VR/wsLwD/wBDx4Z/8GsH/wAVWZ/wp74Uf9E28Jf+CiD/AOJo/wCFPfCj/om3hL/wUQf/ABNAGn/wsLwD/wBDx4Z/8GsH/wAVR/wsLwD/ANDx4Z/8GsH/AMVWZ/wp74Uf9E28Jf8Agog/+Jo/4U98KP8Aom3hL/wUQf8AxNAFX9nOWKf4TWU8EiSxSajqbxujAq6nULgggjqCOc0V22h6TpehaVBpWi6da6dYW4IhtrWJY4owSSdqrwMkk/U0UAf/2Q==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193600" y="3646650"/>
          <a:ext cx="3048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3"/>
  <sheetViews>
    <sheetView showGridLines="0" tabSelected="1" topLeftCell="A16" workbookViewId="0">
      <selection activeCell="C16" sqref="C16"/>
    </sheetView>
  </sheetViews>
  <sheetFormatPr defaultColWidth="14.42578125" defaultRowHeight="15" customHeight="1"/>
  <cols>
    <col min="1" max="1" width="30.5703125" customWidth="1"/>
    <col min="2" max="2" width="3.42578125" customWidth="1"/>
    <col min="3" max="3" width="71.7109375" customWidth="1"/>
    <col min="4" max="5" width="8.7109375" hidden="1" customWidth="1"/>
    <col min="6" max="25" width="8.7109375" customWidth="1"/>
  </cols>
  <sheetData>
    <row r="1" spans="1:25" s="193" customFormat="1" ht="30" customHeight="1">
      <c r="A1" s="347" t="s">
        <v>116</v>
      </c>
      <c r="B1" s="348"/>
      <c r="C1" s="349"/>
      <c r="D1" s="272"/>
      <c r="E1" s="272"/>
      <c r="F1" s="273"/>
    </row>
    <row r="2" spans="1:25" s="193" customFormat="1" ht="25.5" customHeight="1">
      <c r="A2" s="350" t="s">
        <v>117</v>
      </c>
      <c r="B2" s="344"/>
      <c r="C2" s="351"/>
    </row>
    <row r="3" spans="1:25" s="193" customFormat="1" ht="22.5" customHeight="1">
      <c r="A3" s="352" t="s">
        <v>118</v>
      </c>
      <c r="B3" s="345"/>
      <c r="C3" s="353" t="s">
        <v>122</v>
      </c>
    </row>
    <row r="4" spans="1:25" s="193" customFormat="1" ht="25.5" customHeight="1">
      <c r="A4" s="352" t="s">
        <v>119</v>
      </c>
      <c r="B4" s="345"/>
      <c r="C4" s="353" t="s">
        <v>123</v>
      </c>
    </row>
    <row r="5" spans="1:25" s="193" customFormat="1" ht="30" customHeight="1">
      <c r="A5" s="352" t="s">
        <v>120</v>
      </c>
      <c r="B5" s="345"/>
      <c r="C5" s="353" t="s">
        <v>124</v>
      </c>
    </row>
    <row r="6" spans="1:25" ht="23.25" customHeight="1">
      <c r="A6" s="346" t="s">
        <v>121</v>
      </c>
      <c r="B6" s="313"/>
      <c r="C6" s="33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customHeight="1">
      <c r="A7" s="335" t="s">
        <v>128</v>
      </c>
      <c r="B7" s="336"/>
      <c r="C7" s="354" t="s">
        <v>125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customHeight="1">
      <c r="A8" s="337" t="s">
        <v>126</v>
      </c>
      <c r="B8" s="3"/>
      <c r="C8" s="355" t="s">
        <v>127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s="277" customFormat="1" ht="15.75" customHeight="1">
      <c r="A9" s="338" t="s">
        <v>138</v>
      </c>
      <c r="B9" s="278" t="s">
        <v>137</v>
      </c>
      <c r="C9" s="356" t="s">
        <v>185</v>
      </c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</row>
    <row r="10" spans="1:25" s="193" customFormat="1" ht="15.75" customHeight="1">
      <c r="A10" s="337" t="s">
        <v>139</v>
      </c>
      <c r="B10" s="3"/>
      <c r="C10" s="355" t="s">
        <v>186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s="277" customFormat="1" ht="21" customHeight="1">
      <c r="A11" s="338" t="s">
        <v>145</v>
      </c>
      <c r="B11" s="275"/>
      <c r="C11" s="357" t="s">
        <v>129</v>
      </c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</row>
    <row r="12" spans="1:25" s="193" customFormat="1" ht="21" customHeight="1">
      <c r="A12" s="339" t="s">
        <v>140</v>
      </c>
      <c r="B12" s="3"/>
      <c r="C12" s="358" t="s">
        <v>141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s="277" customFormat="1" ht="21" customHeight="1">
      <c r="A13" s="338" t="s">
        <v>133</v>
      </c>
      <c r="B13" s="275"/>
      <c r="C13" s="357" t="s">
        <v>130</v>
      </c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</row>
    <row r="14" spans="1:25" s="193" customFormat="1" ht="21" customHeight="1">
      <c r="A14" s="339" t="s">
        <v>134</v>
      </c>
      <c r="B14" s="3"/>
      <c r="C14" s="359" t="s">
        <v>187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s="193" customFormat="1" ht="21" customHeight="1">
      <c r="A15" s="340" t="s">
        <v>131</v>
      </c>
      <c r="B15" s="275"/>
      <c r="C15" s="359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s="193" customFormat="1" ht="21" customHeight="1">
      <c r="A16" s="339" t="s">
        <v>132</v>
      </c>
      <c r="B16" s="3"/>
      <c r="C16" s="359" t="s">
        <v>188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s="277" customFormat="1" ht="21" customHeight="1">
      <c r="A17" s="338" t="s">
        <v>135</v>
      </c>
      <c r="B17" s="279"/>
      <c r="C17" s="360" t="s">
        <v>136</v>
      </c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</row>
    <row r="18" spans="1:25" s="193" customFormat="1" ht="21" customHeight="1">
      <c r="A18" s="339" t="s">
        <v>142</v>
      </c>
      <c r="B18" s="3"/>
      <c r="C18" s="359" t="s">
        <v>143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s="277" customFormat="1" ht="21" customHeight="1">
      <c r="A19" s="338" t="s">
        <v>144</v>
      </c>
      <c r="B19" s="279"/>
      <c r="C19" s="360" t="s">
        <v>147</v>
      </c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</row>
    <row r="20" spans="1:25" s="193" customFormat="1" ht="69" customHeight="1" thickBot="1">
      <c r="A20" s="341" t="s">
        <v>146</v>
      </c>
      <c r="B20" s="342"/>
      <c r="C20" s="343"/>
      <c r="D20" s="5"/>
      <c r="E20" s="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27" customHeight="1">
      <c r="A21" s="331" t="s">
        <v>148</v>
      </c>
      <c r="B21" s="332"/>
      <c r="C21" s="33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s="193" customFormat="1" ht="19.5" customHeight="1">
      <c r="A22" s="361" t="s">
        <v>118</v>
      </c>
      <c r="B22" s="314"/>
      <c r="C22" s="362" t="s">
        <v>149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s="193" customFormat="1">
      <c r="A23" s="363"/>
      <c r="B23" s="283"/>
      <c r="C23" s="36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s="193" customFormat="1">
      <c r="A24" s="363"/>
      <c r="B24" s="283"/>
      <c r="C24" s="36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s="193" customFormat="1" ht="15.75" thickBot="1">
      <c r="A25" s="365"/>
      <c r="B25" s="366"/>
      <c r="C25" s="367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s="193" customFormat="1" ht="20.25" customHeight="1">
      <c r="A26" s="331" t="s">
        <v>150</v>
      </c>
      <c r="B26" s="332"/>
      <c r="C26" s="33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s="193" customFormat="1" ht="25.5" customHeight="1">
      <c r="A27" s="361" t="s">
        <v>118</v>
      </c>
      <c r="B27" s="314"/>
      <c r="C27" s="362" t="s">
        <v>149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s="193" customFormat="1">
      <c r="A28" s="363"/>
      <c r="B28" s="283"/>
      <c r="C28" s="36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s="193" customFormat="1" ht="15.75" thickBot="1">
      <c r="A29" s="365"/>
      <c r="B29" s="366"/>
      <c r="C29" s="367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s="193" customFormat="1">
      <c r="A30" s="280"/>
      <c r="B30" s="281"/>
      <c r="C30" s="28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>
      <c r="A31" s="329" t="s">
        <v>151</v>
      </c>
      <c r="B31" s="330"/>
      <c r="C31" s="330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>
      <c r="A32" s="315" t="s">
        <v>0</v>
      </c>
      <c r="B32" s="316" t="s">
        <v>1</v>
      </c>
      <c r="C32" s="317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>
      <c r="A33" s="318">
        <v>1</v>
      </c>
      <c r="B33" s="319" t="s">
        <v>152</v>
      </c>
      <c r="C33" s="320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18" customHeight="1">
      <c r="A34" s="321">
        <v>2</v>
      </c>
      <c r="B34" s="322" t="s">
        <v>153</v>
      </c>
      <c r="C34" s="323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ht="18" customHeight="1">
      <c r="A35" s="321">
        <v>3</v>
      </c>
      <c r="B35" s="324" t="s">
        <v>154</v>
      </c>
      <c r="C35" s="323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8" customHeight="1">
      <c r="A36" s="318">
        <v>4</v>
      </c>
      <c r="B36" s="324"/>
      <c r="C36" s="323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ht="18" customHeight="1">
      <c r="A37" s="318">
        <v>5</v>
      </c>
      <c r="B37" s="325"/>
      <c r="C37" s="326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18" customHeight="1">
      <c r="A38" s="321">
        <v>6</v>
      </c>
      <c r="B38" s="324"/>
      <c r="C38" s="323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18" customHeight="1">
      <c r="A39" s="321">
        <v>7</v>
      </c>
      <c r="B39" s="324"/>
      <c r="C39" s="323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18" customHeight="1">
      <c r="A40" s="318">
        <v>8</v>
      </c>
      <c r="B40" s="325"/>
      <c r="C40" s="32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ht="18" customHeight="1">
      <c r="A41" s="318">
        <v>9</v>
      </c>
      <c r="B41" s="324"/>
      <c r="C41" s="323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20.25" customHeight="1">
      <c r="A42" s="321">
        <v>10</v>
      </c>
      <c r="B42" s="327"/>
      <c r="C42" s="323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ht="18" customHeight="1">
      <c r="A43" s="321">
        <v>11</v>
      </c>
      <c r="B43" s="328"/>
      <c r="C43" s="323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ht="18" customHeight="1">
      <c r="A44" s="318">
        <v>12</v>
      </c>
      <c r="B44" s="328"/>
      <c r="C44" s="323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ht="18" customHeight="1">
      <c r="A45" s="318">
        <v>13</v>
      </c>
      <c r="B45" s="328"/>
      <c r="C45" s="323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ht="18" customHeight="1">
      <c r="A46" s="321">
        <v>14</v>
      </c>
      <c r="B46" s="328"/>
      <c r="C46" s="323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ht="18" customHeight="1">
      <c r="A47" s="321">
        <v>15</v>
      </c>
      <c r="B47" s="325"/>
      <c r="C47" s="323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18" customHeight="1">
      <c r="A48" s="318">
        <v>16</v>
      </c>
      <c r="B48" s="325"/>
      <c r="C48" s="323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ht="18" customHeight="1">
      <c r="A49" s="318">
        <v>17</v>
      </c>
      <c r="B49" s="325"/>
      <c r="C49" s="323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18" customHeight="1">
      <c r="A50" s="321">
        <v>18</v>
      </c>
      <c r="B50" s="325"/>
      <c r="C50" s="323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ht="18" customHeight="1">
      <c r="A51" s="321">
        <v>19</v>
      </c>
      <c r="B51" s="325"/>
      <c r="C51" s="323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ht="18" customHeight="1">
      <c r="A52" s="318">
        <v>20</v>
      </c>
      <c r="B52" s="325"/>
      <c r="C52" s="323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18" customHeight="1">
      <c r="A53" s="318">
        <v>21</v>
      </c>
      <c r="B53" s="325"/>
      <c r="C53" s="323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18" customHeight="1">
      <c r="A54" s="321">
        <v>22</v>
      </c>
      <c r="B54" s="325"/>
      <c r="C54" s="323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8" customHeight="1">
      <c r="A55" s="321">
        <v>23</v>
      </c>
      <c r="B55" s="325"/>
      <c r="C55" s="323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18" customHeight="1">
      <c r="A56" s="318">
        <v>24</v>
      </c>
      <c r="B56" s="325"/>
      <c r="C56" s="323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8" customHeight="1">
      <c r="A57" s="7">
        <v>25</v>
      </c>
      <c r="B57" s="194"/>
      <c r="C57" s="195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ht="18" customHeight="1">
      <c r="A58" s="9">
        <v>26</v>
      </c>
      <c r="B58" s="194"/>
      <c r="C58" s="195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18" customHeight="1">
      <c r="A59" s="9">
        <v>27</v>
      </c>
      <c r="B59" s="194"/>
      <c r="C59" s="195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18" customHeight="1">
      <c r="A60" s="7">
        <v>28</v>
      </c>
      <c r="B60" s="194"/>
      <c r="C60" s="195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8" customHeight="1">
      <c r="A61" s="7">
        <v>29</v>
      </c>
      <c r="B61" s="194"/>
      <c r="C61" s="195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18" customHeight="1">
      <c r="A62" s="7">
        <v>30</v>
      </c>
      <c r="B62" s="194"/>
      <c r="C62" s="195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18" customHeight="1">
      <c r="A63" s="9">
        <v>31</v>
      </c>
      <c r="B63" s="194"/>
      <c r="C63" s="195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8" customHeight="1">
      <c r="A64" s="9">
        <v>32</v>
      </c>
      <c r="B64" s="194"/>
      <c r="C64" s="195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8" customHeight="1">
      <c r="A65" s="7">
        <v>33</v>
      </c>
      <c r="B65" s="194"/>
      <c r="C65" s="195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ht="18" customHeight="1">
      <c r="A66" s="7">
        <v>34</v>
      </c>
      <c r="B66" s="194"/>
      <c r="C66" s="195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18" customHeight="1">
      <c r="A67" s="9">
        <v>35</v>
      </c>
      <c r="B67" s="194"/>
      <c r="C67" s="195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18" customHeight="1">
      <c r="A68" s="9">
        <v>36</v>
      </c>
      <c r="B68" s="194"/>
      <c r="C68" s="195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8" customHeight="1">
      <c r="A69" s="7">
        <v>37</v>
      </c>
      <c r="B69" s="194"/>
      <c r="C69" s="195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ht="18" customHeight="1">
      <c r="A70" s="7">
        <v>38</v>
      </c>
      <c r="B70" s="194"/>
      <c r="C70" s="195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18" customHeight="1">
      <c r="A71" s="9">
        <v>39</v>
      </c>
      <c r="B71" s="194"/>
      <c r="C71" s="195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18" customHeight="1">
      <c r="A72" s="9">
        <v>40</v>
      </c>
      <c r="B72" s="194"/>
      <c r="C72" s="195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18" customHeight="1">
      <c r="A73" s="7">
        <v>41</v>
      </c>
      <c r="B73" s="194"/>
      <c r="C73" s="195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18" customHeight="1">
      <c r="A74" s="7">
        <v>42</v>
      </c>
      <c r="B74" s="194"/>
      <c r="C74" s="195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8" customHeight="1">
      <c r="A75" s="9">
        <v>43</v>
      </c>
      <c r="B75" s="194"/>
      <c r="C75" s="195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18" customHeight="1">
      <c r="A76" s="9">
        <v>44</v>
      </c>
      <c r="B76" s="194"/>
      <c r="C76" s="195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18" customHeight="1">
      <c r="A77" s="7">
        <v>45</v>
      </c>
      <c r="B77" s="194"/>
      <c r="C77" s="195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ht="18" customHeight="1">
      <c r="A78" s="7">
        <v>46</v>
      </c>
      <c r="B78" s="194"/>
      <c r="C78" s="195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ht="18" customHeight="1">
      <c r="A79" s="9">
        <v>47</v>
      </c>
      <c r="B79" s="194"/>
      <c r="C79" s="195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ht="18" customHeight="1">
      <c r="A80" s="9">
        <v>48</v>
      </c>
      <c r="B80" s="194"/>
      <c r="C80" s="195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8" customHeight="1">
      <c r="A81" s="7">
        <v>49</v>
      </c>
      <c r="B81" s="194"/>
      <c r="C81" s="195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8" customHeight="1">
      <c r="A82" s="7">
        <v>50</v>
      </c>
      <c r="B82" s="194"/>
      <c r="C82" s="195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8" customHeight="1">
      <c r="A83" s="9">
        <v>51</v>
      </c>
      <c r="B83" s="194"/>
      <c r="C83" s="195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8" customHeight="1">
      <c r="A84" s="9">
        <v>52</v>
      </c>
      <c r="B84" s="194"/>
      <c r="C84" s="195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8" customHeight="1">
      <c r="A85" s="7">
        <v>53</v>
      </c>
      <c r="B85" s="194"/>
      <c r="C85" s="195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8" customHeight="1">
      <c r="A86" s="7">
        <v>54</v>
      </c>
      <c r="B86" s="194"/>
      <c r="C86" s="195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8" customHeight="1">
      <c r="A87" s="9">
        <v>55</v>
      </c>
      <c r="B87" s="194"/>
      <c r="C87" s="195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8" customHeight="1">
      <c r="A88" s="9">
        <v>56</v>
      </c>
      <c r="B88" s="194"/>
      <c r="C88" s="195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8" customHeight="1">
      <c r="A89" s="7">
        <v>57</v>
      </c>
      <c r="B89" s="194"/>
      <c r="C89" s="195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8" customHeight="1">
      <c r="A90" s="7">
        <v>58</v>
      </c>
      <c r="B90" s="194"/>
      <c r="C90" s="195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8" customHeight="1">
      <c r="A91" s="7">
        <v>59</v>
      </c>
      <c r="B91" s="194"/>
      <c r="C91" s="195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8" customHeight="1">
      <c r="A92" s="9">
        <v>60</v>
      </c>
      <c r="B92" s="194"/>
      <c r="C92" s="195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8" customHeight="1">
      <c r="A93" s="9">
        <v>61</v>
      </c>
      <c r="B93" s="194"/>
      <c r="C93" s="195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8" customHeight="1">
      <c r="A94" s="7">
        <v>62</v>
      </c>
      <c r="B94" s="194"/>
      <c r="C94" s="195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8" customHeight="1">
      <c r="A95" s="7">
        <v>63</v>
      </c>
      <c r="B95" s="194"/>
      <c r="C95" s="195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8" customHeight="1">
      <c r="A96" s="9">
        <v>64</v>
      </c>
      <c r="B96" s="194"/>
      <c r="C96" s="195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8" customHeight="1">
      <c r="A97" s="9">
        <v>65</v>
      </c>
      <c r="B97" s="194"/>
      <c r="C97" s="195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8" customHeight="1">
      <c r="A98" s="7">
        <v>66</v>
      </c>
      <c r="B98" s="194"/>
      <c r="C98" s="195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8" customHeight="1">
      <c r="A99" s="7">
        <v>67</v>
      </c>
      <c r="B99" s="194"/>
      <c r="C99" s="195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8" customHeight="1">
      <c r="A100" s="9">
        <v>68</v>
      </c>
      <c r="B100" s="194"/>
      <c r="C100" s="195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8" customHeight="1">
      <c r="A101" s="9">
        <v>69</v>
      </c>
      <c r="B101" s="194"/>
      <c r="C101" s="195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8" customHeight="1">
      <c r="A102" s="7">
        <v>70</v>
      </c>
      <c r="B102" s="194"/>
      <c r="C102" s="195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8" customHeight="1">
      <c r="A103" s="7">
        <v>71</v>
      </c>
      <c r="B103" s="194"/>
      <c r="C103" s="195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8" customHeight="1">
      <c r="A104" s="9">
        <v>72</v>
      </c>
      <c r="B104" s="194"/>
      <c r="C104" s="195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8" customHeight="1">
      <c r="A105" s="9">
        <v>73</v>
      </c>
      <c r="B105" s="194"/>
      <c r="C105" s="195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18" customHeight="1">
      <c r="A106" s="7">
        <v>74</v>
      </c>
      <c r="B106" s="194"/>
      <c r="C106" s="195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18" customHeight="1">
      <c r="A107" s="7">
        <v>75</v>
      </c>
      <c r="B107" s="194"/>
      <c r="C107" s="195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8" customHeight="1">
      <c r="A108" s="9">
        <v>76</v>
      </c>
      <c r="B108" s="194"/>
      <c r="C108" s="195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8" customHeight="1">
      <c r="A109" s="9">
        <v>77</v>
      </c>
      <c r="B109" s="194"/>
      <c r="C109" s="195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8" customHeight="1">
      <c r="A110" s="7">
        <v>78</v>
      </c>
      <c r="B110" s="194"/>
      <c r="C110" s="195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8" customHeight="1">
      <c r="A111" s="7">
        <v>79</v>
      </c>
      <c r="B111" s="194"/>
      <c r="C111" s="195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8" customHeight="1">
      <c r="A112" s="9">
        <v>80</v>
      </c>
      <c r="B112" s="194"/>
      <c r="C112" s="195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8" customHeight="1">
      <c r="A113" s="9">
        <v>81</v>
      </c>
      <c r="B113" s="194"/>
      <c r="C113" s="195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18" customHeight="1">
      <c r="A114" s="7">
        <v>82</v>
      </c>
      <c r="B114" s="194"/>
      <c r="C114" s="195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8" customHeight="1">
      <c r="A115" s="7">
        <v>83</v>
      </c>
      <c r="B115" s="194"/>
      <c r="C115" s="195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8" customHeight="1">
      <c r="A116" s="9">
        <v>84</v>
      </c>
      <c r="B116" s="194"/>
      <c r="C116" s="195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8" customHeight="1">
      <c r="A117" s="9">
        <v>85</v>
      </c>
      <c r="B117" s="194"/>
      <c r="C117" s="195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18" customHeight="1">
      <c r="A118" s="7">
        <v>86</v>
      </c>
      <c r="B118" s="194"/>
      <c r="C118" s="195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8" customHeight="1">
      <c r="A119" s="7">
        <v>87</v>
      </c>
      <c r="B119" s="194"/>
      <c r="C119" s="195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8" customHeight="1">
      <c r="A120" s="7">
        <v>88</v>
      </c>
      <c r="B120" s="194"/>
      <c r="C120" s="195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8" customHeight="1">
      <c r="A121" s="9">
        <v>89</v>
      </c>
      <c r="B121" s="194"/>
      <c r="C121" s="195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8" customHeight="1">
      <c r="A122" s="9">
        <v>90</v>
      </c>
      <c r="B122" s="194"/>
      <c r="C122" s="195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8" customHeight="1">
      <c r="A123" s="7">
        <v>91</v>
      </c>
      <c r="B123" s="194"/>
      <c r="C123" s="195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8" customHeight="1">
      <c r="A124" s="7">
        <v>92</v>
      </c>
      <c r="B124" s="194"/>
      <c r="C124" s="195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8" customHeight="1">
      <c r="A125" s="9">
        <v>93</v>
      </c>
      <c r="B125" s="194"/>
      <c r="C125" s="195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18" customHeight="1">
      <c r="A126" s="9">
        <v>94</v>
      </c>
      <c r="B126" s="194"/>
      <c r="C126" s="195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8" customHeight="1">
      <c r="A127" s="7">
        <v>95</v>
      </c>
      <c r="B127" s="194"/>
      <c r="C127" s="195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18" customHeight="1">
      <c r="A128" s="7">
        <v>96</v>
      </c>
      <c r="B128" s="194"/>
      <c r="C128" s="195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18" customHeight="1">
      <c r="A129" s="9">
        <v>97</v>
      </c>
      <c r="B129" s="194"/>
      <c r="C129" s="195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ht="18" customHeight="1">
      <c r="A130" s="9">
        <v>98</v>
      </c>
      <c r="B130" s="194"/>
      <c r="C130" s="195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8" customHeight="1">
      <c r="A131" s="7">
        <v>99</v>
      </c>
      <c r="B131" s="194"/>
      <c r="C131" s="195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18" customHeight="1">
      <c r="A132" s="10">
        <v>100</v>
      </c>
      <c r="B132" s="201"/>
      <c r="C132" s="202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8" customHeight="1">
      <c r="A133" s="11"/>
      <c r="B133" s="203"/>
      <c r="C133" s="19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18" customHeight="1">
      <c r="A134" s="11"/>
      <c r="B134" s="203"/>
      <c r="C134" s="19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9.5" customHeight="1">
      <c r="A135" s="11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1:25" ht="19.5" customHeight="1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9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9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9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9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9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9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9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9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9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9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9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9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9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9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9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9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9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9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9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9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9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9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9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9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9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9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9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9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9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9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9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9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9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9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9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9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9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9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9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9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9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9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9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9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9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9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ht="15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ht="15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15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ht="15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ht="15.7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ht="15.7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ht="15.7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ht="15.7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1:25" ht="15.7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</sheetData>
  <mergeCells count="120">
    <mergeCell ref="A31:C31"/>
    <mergeCell ref="B37:C37"/>
    <mergeCell ref="B40:C40"/>
    <mergeCell ref="A1:C1"/>
    <mergeCell ref="A2:C2"/>
    <mergeCell ref="A3:B3"/>
    <mergeCell ref="A4:B4"/>
    <mergeCell ref="A5:B5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8:C128"/>
    <mergeCell ref="B129:C129"/>
    <mergeCell ref="B130:C130"/>
    <mergeCell ref="B131:C131"/>
    <mergeCell ref="B132:C132"/>
    <mergeCell ref="B133:C133"/>
    <mergeCell ref="B134:C134"/>
    <mergeCell ref="B121:C121"/>
    <mergeCell ref="B122:C122"/>
    <mergeCell ref="B123:C123"/>
    <mergeCell ref="B124:C124"/>
    <mergeCell ref="B125:C125"/>
    <mergeCell ref="B126:C126"/>
    <mergeCell ref="B127:C127"/>
    <mergeCell ref="A6:C6"/>
    <mergeCell ref="A20:C20"/>
    <mergeCell ref="B32:C32"/>
    <mergeCell ref="B33:C33"/>
    <mergeCell ref="B34:C34"/>
    <mergeCell ref="B35:C35"/>
    <mergeCell ref="B36:C36"/>
    <mergeCell ref="A22:B22"/>
    <mergeCell ref="A23:B23"/>
    <mergeCell ref="A24:B24"/>
    <mergeCell ref="A25:B25"/>
    <mergeCell ref="A21:C21"/>
    <mergeCell ref="A26:C26"/>
    <mergeCell ref="A27:B27"/>
    <mergeCell ref="A28:B28"/>
    <mergeCell ref="A29:B29"/>
    <mergeCell ref="B38:C38"/>
    <mergeCell ref="B39:C39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75:C75"/>
    <mergeCell ref="B76:C76"/>
    <mergeCell ref="B77:C77"/>
    <mergeCell ref="B78:C78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</mergeCells>
  <conditionalFormatting sqref="C7:C9 C13">
    <cfRule type="cellIs" dxfId="32" priority="12" operator="equal">
      <formula>0</formula>
    </cfRule>
  </conditionalFormatting>
  <conditionalFormatting sqref="C11:C12">
    <cfRule type="cellIs" dxfId="31" priority="11" operator="equal">
      <formula>0</formula>
    </cfRule>
  </conditionalFormatting>
  <conditionalFormatting sqref="C14:C15 C19 C17">
    <cfRule type="cellIs" dxfId="30" priority="10" operator="equal">
      <formula>0</formula>
    </cfRule>
  </conditionalFormatting>
  <conditionalFormatting sqref="B17 B19">
    <cfRule type="cellIs" dxfId="29" priority="7" operator="equal">
      <formula>0</formula>
    </cfRule>
  </conditionalFormatting>
  <conditionalFormatting sqref="C10">
    <cfRule type="cellIs" dxfId="28" priority="6" operator="equal">
      <formula>0</formula>
    </cfRule>
  </conditionalFormatting>
  <conditionalFormatting sqref="C16">
    <cfRule type="cellIs" dxfId="27" priority="3" operator="equal">
      <formula>0</formula>
    </cfRule>
  </conditionalFormatting>
  <conditionalFormatting sqref="C18">
    <cfRule type="cellIs" dxfId="26" priority="2" operator="equal">
      <formula>0</formula>
    </cfRule>
  </conditionalFormatting>
  <conditionalFormatting sqref="C3:C5">
    <cfRule type="cellIs" dxfId="25" priority="1" operator="equal">
      <formula>0</formula>
    </cfRule>
  </conditionalFormatting>
  <pageMargins left="0.51181102362204722" right="0.51181102362204722" top="0.78740157480314965" bottom="0.78740157480314965" header="0" footer="0"/>
  <pageSetup paperSize="9" orientation="portrait" r:id="rId1"/>
  <headerFooter>
    <oddHeader>&amp;CDIAGRAMA DE FLUXO&amp;R&amp;P de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23"/>
  <sheetViews>
    <sheetView showGridLines="0" workbookViewId="0">
      <pane ySplit="6" topLeftCell="A7" activePane="bottomLeft" state="frozen"/>
      <selection pane="bottomLeft" activeCell="E7" sqref="E7"/>
    </sheetView>
  </sheetViews>
  <sheetFormatPr defaultColWidth="14.42578125" defaultRowHeight="15" customHeight="1"/>
  <cols>
    <col min="1" max="1" width="25.140625" bestFit="1" customWidth="1"/>
    <col min="2" max="2" width="35.28515625" customWidth="1"/>
    <col min="3" max="3" width="57.85546875" customWidth="1"/>
    <col min="4" max="4" width="18.28515625" customWidth="1"/>
    <col min="5" max="5" width="21" customWidth="1"/>
    <col min="6" max="6" width="20.85546875" customWidth="1"/>
    <col min="7" max="7" width="30.5703125" customWidth="1"/>
    <col min="8" max="8" width="29.5703125" customWidth="1"/>
    <col min="9" max="9" width="19.85546875" customWidth="1"/>
    <col min="10" max="10" width="38.7109375" customWidth="1"/>
    <col min="11" max="11" width="1" customWidth="1"/>
    <col min="12" max="18" width="8.7109375" hidden="1" customWidth="1"/>
    <col min="19" max="19" width="14.7109375" hidden="1" customWidth="1"/>
    <col min="20" max="26" width="8.7109375" customWidth="1"/>
  </cols>
  <sheetData>
    <row r="1" spans="1:26" ht="22.5" customHeight="1">
      <c r="A1" s="219" t="s">
        <v>2</v>
      </c>
      <c r="B1" s="196"/>
      <c r="C1" s="196"/>
      <c r="D1" s="196"/>
      <c r="E1" s="196"/>
      <c r="F1" s="196"/>
      <c r="G1" s="196"/>
      <c r="H1" s="196"/>
      <c r="I1" s="196"/>
      <c r="J1" s="197"/>
      <c r="K1" s="1"/>
      <c r="L1" s="13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75" customHeight="1">
      <c r="A2" s="15" t="str">
        <f>'1. Escopo'!A7</f>
        <v>TITULO DA CONSULTORIA DE RISCOS:</v>
      </c>
      <c r="B2" s="16" t="str">
        <f>'1. Escopo'!C7</f>
        <v>Gestão de riscos nas contratações Públicas da Secretaria xxxxxx</v>
      </c>
      <c r="C2" s="17"/>
      <c r="D2" s="17"/>
      <c r="E2" s="17"/>
      <c r="F2" s="17"/>
      <c r="G2" s="17"/>
      <c r="H2" s="17"/>
      <c r="I2" s="17"/>
      <c r="J2" s="18"/>
      <c r="K2" s="19"/>
      <c r="L2" s="20"/>
      <c r="M2" s="21"/>
      <c r="N2" s="22"/>
      <c r="O2" s="23"/>
      <c r="P2" s="24"/>
      <c r="Q2" s="24"/>
      <c r="R2" s="21"/>
      <c r="S2" s="24"/>
      <c r="T2" s="21"/>
      <c r="U2" s="21"/>
      <c r="V2" s="21"/>
      <c r="W2" s="21"/>
      <c r="X2" s="21"/>
      <c r="Y2" s="21"/>
      <c r="Z2" s="21"/>
    </row>
    <row r="3" spans="1:26" ht="15.75" customHeight="1">
      <c r="A3" s="25" t="str">
        <f>'1. Escopo'!A8</f>
        <v>TIPO:</v>
      </c>
      <c r="B3" s="26" t="str">
        <f>'1. Escopo'!C8</f>
        <v>Consultoria no processo de contratações</v>
      </c>
      <c r="C3" s="27"/>
      <c r="D3" s="27"/>
      <c r="E3" s="27"/>
      <c r="F3" s="27"/>
      <c r="G3" s="27"/>
      <c r="H3" s="27"/>
      <c r="I3" s="27"/>
      <c r="J3" s="28"/>
      <c r="K3" s="19"/>
      <c r="L3" s="20"/>
      <c r="M3" s="21"/>
      <c r="N3" s="22"/>
      <c r="O3" s="23"/>
      <c r="P3" s="24"/>
      <c r="Q3" s="21"/>
      <c r="R3" s="21"/>
      <c r="S3" s="24"/>
      <c r="T3" s="21"/>
      <c r="U3" s="21"/>
      <c r="V3" s="21"/>
      <c r="W3" s="21"/>
      <c r="X3" s="21"/>
      <c r="Y3" s="21"/>
      <c r="Z3" s="21"/>
    </row>
    <row r="4" spans="1:26" ht="9" customHeight="1">
      <c r="A4" s="2"/>
      <c r="B4" s="2"/>
      <c r="C4" s="2"/>
      <c r="D4" s="2"/>
      <c r="E4" s="2"/>
      <c r="F4" s="2"/>
      <c r="G4" s="2"/>
      <c r="H4" s="6"/>
      <c r="I4" s="29"/>
      <c r="J4" s="30"/>
      <c r="K4" s="19"/>
      <c r="L4" s="20"/>
      <c r="M4" s="21"/>
      <c r="N4" s="22"/>
      <c r="O4" s="23"/>
      <c r="P4" s="24"/>
      <c r="Q4" s="21"/>
      <c r="R4" s="21"/>
      <c r="S4" s="24"/>
      <c r="T4" s="21"/>
      <c r="U4" s="21"/>
      <c r="V4" s="21"/>
      <c r="W4" s="21"/>
      <c r="X4" s="21"/>
      <c r="Y4" s="21"/>
      <c r="Z4" s="21"/>
    </row>
    <row r="5" spans="1:26" ht="13.5" customHeight="1">
      <c r="A5" s="224" t="s">
        <v>3</v>
      </c>
      <c r="B5" s="220" t="s">
        <v>4</v>
      </c>
      <c r="C5" s="221"/>
      <c r="D5" s="217" t="s">
        <v>5</v>
      </c>
      <c r="E5" s="217" t="s">
        <v>6</v>
      </c>
      <c r="F5" s="217" t="s">
        <v>7</v>
      </c>
      <c r="G5" s="217" t="s">
        <v>8</v>
      </c>
      <c r="H5" s="217" t="s">
        <v>9</v>
      </c>
      <c r="I5" s="217" t="s">
        <v>10</v>
      </c>
      <c r="J5" s="222" t="s">
        <v>11</v>
      </c>
      <c r="K5" s="31"/>
      <c r="L5" s="32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3.5" customHeight="1">
      <c r="A6" s="225"/>
      <c r="B6" s="34" t="s">
        <v>12</v>
      </c>
      <c r="C6" s="34" t="s">
        <v>13</v>
      </c>
      <c r="D6" s="218"/>
      <c r="E6" s="218"/>
      <c r="F6" s="218"/>
      <c r="G6" s="218"/>
      <c r="H6" s="218"/>
      <c r="I6" s="218"/>
      <c r="J6" s="223"/>
      <c r="K6" s="31"/>
      <c r="L6" s="32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45.75" customHeight="1">
      <c r="A7" s="35">
        <f>'1. Escopo'!A33</f>
        <v>1</v>
      </c>
      <c r="B7" s="36" t="str">
        <f>'1. Escopo'!B33:C33</f>
        <v>Identificar a necessidade.....</v>
      </c>
      <c r="C7" s="284" t="s">
        <v>155</v>
      </c>
      <c r="D7" s="284" t="s">
        <v>156</v>
      </c>
      <c r="E7" s="284" t="s">
        <v>157</v>
      </c>
      <c r="F7" s="284" t="s">
        <v>158</v>
      </c>
      <c r="G7" s="284" t="s">
        <v>159</v>
      </c>
      <c r="H7" s="284" t="s">
        <v>160</v>
      </c>
      <c r="I7" s="284" t="s">
        <v>161</v>
      </c>
      <c r="J7" s="285" t="s">
        <v>162</v>
      </c>
      <c r="K7" s="31"/>
      <c r="L7" s="32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53.25" customHeight="1">
      <c r="A8" s="35">
        <f>'1. Escopo'!A34</f>
        <v>2</v>
      </c>
      <c r="B8" s="36" t="str">
        <f>'1. Escopo'!B34:C34</f>
        <v>elaborar plano anual ......</v>
      </c>
      <c r="C8" s="37"/>
      <c r="D8" s="37"/>
      <c r="E8" s="37"/>
      <c r="F8" s="37"/>
      <c r="G8" s="37"/>
      <c r="H8" s="38"/>
      <c r="I8" s="39"/>
      <c r="J8" s="40"/>
      <c r="K8" s="31"/>
      <c r="L8" s="32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25.5" customHeight="1">
      <c r="A9" s="212">
        <f>'1. Escopo'!A35</f>
        <v>3</v>
      </c>
      <c r="B9" s="214" t="str">
        <f>'1. Escopo'!B35:C35</f>
        <v>especificar o objeto .......</v>
      </c>
      <c r="C9" s="204"/>
      <c r="D9" s="204"/>
      <c r="E9" s="204"/>
      <c r="F9" s="204"/>
      <c r="G9" s="204"/>
      <c r="H9" s="43"/>
      <c r="I9" s="43"/>
      <c r="J9" s="44"/>
      <c r="K9" s="31"/>
      <c r="L9" s="32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33" customHeight="1">
      <c r="A10" s="216"/>
      <c r="B10" s="215"/>
      <c r="C10" s="215"/>
      <c r="D10" s="215"/>
      <c r="E10" s="215"/>
      <c r="F10" s="215"/>
      <c r="G10" s="215"/>
      <c r="H10" s="43"/>
      <c r="I10" s="43"/>
      <c r="J10" s="45"/>
      <c r="K10" s="31"/>
      <c r="L10" s="32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36.75" customHeight="1">
      <c r="A11" s="213"/>
      <c r="B11" s="205"/>
      <c r="C11" s="205"/>
      <c r="D11" s="205"/>
      <c r="E11" s="205"/>
      <c r="F11" s="205"/>
      <c r="G11" s="205"/>
      <c r="H11" s="43"/>
      <c r="I11" s="43"/>
      <c r="J11" s="46"/>
      <c r="K11" s="31"/>
      <c r="L11" s="3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23.25" customHeight="1">
      <c r="A12" s="212">
        <f>'1. Escopo'!A36</f>
        <v>4</v>
      </c>
      <c r="B12" s="214">
        <f>'1. Escopo'!B36:C36</f>
        <v>0</v>
      </c>
      <c r="C12" s="204"/>
      <c r="D12" s="204"/>
      <c r="E12" s="204"/>
      <c r="F12" s="204"/>
      <c r="G12" s="204"/>
      <c r="H12" s="43"/>
      <c r="I12" s="43"/>
      <c r="J12" s="44"/>
      <c r="K12" s="31"/>
      <c r="L12" s="32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39" customHeight="1">
      <c r="A13" s="216"/>
      <c r="B13" s="215"/>
      <c r="C13" s="215"/>
      <c r="D13" s="215"/>
      <c r="E13" s="215"/>
      <c r="F13" s="215"/>
      <c r="G13" s="215"/>
      <c r="H13" s="43"/>
      <c r="I13" s="43"/>
      <c r="J13" s="46"/>
      <c r="K13" s="31"/>
      <c r="L13" s="32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34.5" customHeight="1">
      <c r="A14" s="213"/>
      <c r="B14" s="205"/>
      <c r="C14" s="205"/>
      <c r="D14" s="205"/>
      <c r="E14" s="205"/>
      <c r="F14" s="205"/>
      <c r="G14" s="205"/>
      <c r="H14" s="43"/>
      <c r="I14" s="43"/>
      <c r="J14" s="46"/>
      <c r="K14" s="31"/>
      <c r="L14" s="32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38.25" customHeight="1">
      <c r="A15" s="35">
        <f>'1. Escopo'!A37</f>
        <v>5</v>
      </c>
      <c r="B15" s="47">
        <f>'1. Escopo'!B37:C37</f>
        <v>0</v>
      </c>
      <c r="C15" s="37"/>
      <c r="D15" s="37"/>
      <c r="E15" s="37"/>
      <c r="F15" s="37"/>
      <c r="G15" s="37"/>
      <c r="H15" s="43"/>
      <c r="I15" s="43"/>
      <c r="J15" s="46"/>
      <c r="K15" s="31"/>
      <c r="L15" s="32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35.25" customHeight="1">
      <c r="A16" s="35">
        <f>'1. Escopo'!A38</f>
        <v>6</v>
      </c>
      <c r="B16" s="47">
        <f>'1. Escopo'!B38:C38</f>
        <v>0</v>
      </c>
      <c r="C16" s="37"/>
      <c r="D16" s="37"/>
      <c r="E16" s="37"/>
      <c r="F16" s="37"/>
      <c r="G16" s="37"/>
      <c r="H16" s="43"/>
      <c r="I16" s="43"/>
      <c r="J16" s="46"/>
      <c r="K16" s="31"/>
      <c r="L16" s="32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42.75" customHeight="1">
      <c r="A17" s="212">
        <f>'1. Escopo'!A39</f>
        <v>7</v>
      </c>
      <c r="B17" s="214">
        <f>'1. Escopo'!B39:C39</f>
        <v>0</v>
      </c>
      <c r="C17" s="204"/>
      <c r="D17" s="204"/>
      <c r="E17" s="204"/>
      <c r="F17" s="204"/>
      <c r="G17" s="204"/>
      <c r="H17" s="43"/>
      <c r="I17" s="43"/>
      <c r="J17" s="46"/>
      <c r="K17" s="31"/>
      <c r="L17" s="32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86.25" customHeight="1">
      <c r="A18" s="213"/>
      <c r="B18" s="205"/>
      <c r="C18" s="205"/>
      <c r="D18" s="205"/>
      <c r="E18" s="205"/>
      <c r="F18" s="205"/>
      <c r="G18" s="205"/>
      <c r="H18" s="43"/>
      <c r="I18" s="43"/>
      <c r="J18" s="46"/>
      <c r="K18" s="31"/>
      <c r="L18" s="32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21.5" customHeight="1">
      <c r="A19" s="35">
        <f>'1. Escopo'!A40</f>
        <v>8</v>
      </c>
      <c r="B19" s="47">
        <f>'1. Escopo'!B40:C40</f>
        <v>0</v>
      </c>
      <c r="C19" s="37"/>
      <c r="D19" s="37"/>
      <c r="E19" s="37"/>
      <c r="F19" s="37"/>
      <c r="G19" s="37"/>
      <c r="H19" s="43"/>
      <c r="I19" s="43"/>
      <c r="J19" s="46"/>
      <c r="K19" s="31"/>
      <c r="L19" s="32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27" customHeight="1">
      <c r="A20" s="212">
        <f>'1. Escopo'!A41</f>
        <v>9</v>
      </c>
      <c r="B20" s="214">
        <f>'1. Escopo'!B41:C41</f>
        <v>0</v>
      </c>
      <c r="C20" s="204"/>
      <c r="D20" s="204"/>
      <c r="E20" s="204"/>
      <c r="F20" s="204"/>
      <c r="G20" s="204"/>
      <c r="H20" s="43"/>
      <c r="I20" s="43"/>
      <c r="J20" s="44"/>
      <c r="K20" s="31"/>
      <c r="L20" s="3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63.75" customHeight="1">
      <c r="A21" s="213"/>
      <c r="B21" s="205"/>
      <c r="C21" s="205"/>
      <c r="D21" s="205"/>
      <c r="E21" s="205"/>
      <c r="F21" s="205"/>
      <c r="G21" s="205"/>
      <c r="H21" s="43"/>
      <c r="I21" s="43"/>
      <c r="J21" s="46"/>
      <c r="K21" s="31"/>
      <c r="L21" s="32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52.5" customHeight="1">
      <c r="A22" s="212">
        <f>'1. Escopo'!A42</f>
        <v>10</v>
      </c>
      <c r="B22" s="214">
        <f>'1. Escopo'!B42:C42</f>
        <v>0</v>
      </c>
      <c r="C22" s="204"/>
      <c r="D22" s="204"/>
      <c r="E22" s="204"/>
      <c r="F22" s="204"/>
      <c r="G22" s="204"/>
      <c r="H22" s="43"/>
      <c r="I22" s="43"/>
      <c r="J22" s="46"/>
      <c r="K22" s="31"/>
      <c r="L22" s="32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28.25" customHeight="1">
      <c r="A23" s="213"/>
      <c r="B23" s="205"/>
      <c r="C23" s="205"/>
      <c r="D23" s="205"/>
      <c r="E23" s="205"/>
      <c r="F23" s="205"/>
      <c r="G23" s="205"/>
      <c r="H23" s="43"/>
      <c r="I23" s="43"/>
      <c r="J23" s="46"/>
      <c r="K23" s="31"/>
      <c r="L23" s="32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60.75" customHeight="1">
      <c r="A24" s="35">
        <f>'1. Escopo'!A43</f>
        <v>11</v>
      </c>
      <c r="B24" s="47">
        <f>'1. Escopo'!B43:C43</f>
        <v>0</v>
      </c>
      <c r="C24" s="37"/>
      <c r="D24" s="37"/>
      <c r="E24" s="37"/>
      <c r="F24" s="37"/>
      <c r="G24" s="37"/>
      <c r="H24" s="43"/>
      <c r="I24" s="43"/>
      <c r="J24" s="46"/>
      <c r="K24" s="31"/>
      <c r="L24" s="32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64.5" customHeight="1">
      <c r="A25" s="35">
        <f>'1. Escopo'!A44</f>
        <v>12</v>
      </c>
      <c r="B25" s="47">
        <f>'1. Escopo'!B44:C44</f>
        <v>0</v>
      </c>
      <c r="C25" s="37"/>
      <c r="D25" s="37"/>
      <c r="E25" s="37"/>
      <c r="F25" s="37"/>
      <c r="G25" s="37"/>
      <c r="H25" s="37"/>
      <c r="I25" s="43"/>
      <c r="J25" s="48"/>
      <c r="K25" s="31"/>
      <c r="L25" s="32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1.25" customHeight="1">
      <c r="A26" s="35">
        <v>13</v>
      </c>
      <c r="B26" s="47">
        <f>'1. Escopo'!B131:C131</f>
        <v>0</v>
      </c>
      <c r="C26" s="49"/>
      <c r="D26" s="49"/>
      <c r="E26" s="49"/>
      <c r="F26" s="49"/>
      <c r="G26" s="49"/>
      <c r="H26" s="50"/>
      <c r="I26" s="50"/>
      <c r="J26" s="51"/>
      <c r="K26" s="31"/>
      <c r="L26" s="32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1.25" customHeight="1">
      <c r="A27" s="41">
        <v>14</v>
      </c>
      <c r="B27" s="42">
        <f>'1. Escopo'!B132:C132</f>
        <v>0</v>
      </c>
      <c r="C27" s="52"/>
      <c r="D27" s="52"/>
      <c r="E27" s="52"/>
      <c r="F27" s="52"/>
      <c r="G27" s="52"/>
      <c r="H27" s="53"/>
      <c r="I27" s="53"/>
      <c r="J27" s="54"/>
      <c r="K27" s="31"/>
      <c r="L27" s="32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1.25" customHeight="1">
      <c r="A28" s="55">
        <f>'1. Escopo'!A133</f>
        <v>0</v>
      </c>
      <c r="B28" s="56">
        <f>'1. Escopo'!B133:C133</f>
        <v>0</v>
      </c>
      <c r="C28" s="57"/>
      <c r="D28" s="57"/>
      <c r="E28" s="57"/>
      <c r="F28" s="57"/>
      <c r="G28" s="57"/>
      <c r="H28" s="58"/>
      <c r="I28" s="58"/>
      <c r="J28" s="59"/>
      <c r="K28" s="31"/>
      <c r="L28" s="32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1.25" customHeight="1">
      <c r="A29" s="60">
        <f>'1. Escopo'!A134</f>
        <v>0</v>
      </c>
      <c r="B29" s="61">
        <f>'1. Escopo'!B134:C134</f>
        <v>0</v>
      </c>
      <c r="C29" s="62"/>
      <c r="D29" s="62"/>
      <c r="E29" s="62"/>
      <c r="F29" s="62"/>
      <c r="G29" s="62"/>
      <c r="H29" s="63"/>
      <c r="I29" s="63"/>
      <c r="J29" s="64"/>
      <c r="K29" s="31"/>
      <c r="L29" s="32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1.25" customHeight="1">
      <c r="A30" s="60"/>
      <c r="B30" s="62"/>
      <c r="C30" s="62"/>
      <c r="D30" s="62"/>
      <c r="E30" s="62"/>
      <c r="F30" s="62"/>
      <c r="G30" s="62"/>
      <c r="H30" s="63"/>
      <c r="I30" s="63"/>
      <c r="J30" s="64"/>
      <c r="K30" s="31"/>
      <c r="L30" s="32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1.2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3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1.25" customHeight="1">
      <c r="A32" s="1"/>
      <c r="B32" s="2"/>
      <c r="C32" s="65" t="s">
        <v>14</v>
      </c>
      <c r="D32" s="66"/>
      <c r="E32" s="66"/>
      <c r="F32" s="206" t="s">
        <v>15</v>
      </c>
      <c r="G32" s="207"/>
      <c r="H32" s="207"/>
      <c r="I32" s="2"/>
      <c r="J32" s="2"/>
      <c r="K32" s="1"/>
      <c r="L32" s="13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2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1"/>
      <c r="L33" s="13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28.5" customHeight="1">
      <c r="A34" s="1"/>
      <c r="B34" s="208" t="s">
        <v>16</v>
      </c>
      <c r="C34" s="207"/>
      <c r="D34" s="207"/>
      <c r="E34" s="209"/>
      <c r="F34" s="67"/>
      <c r="G34" s="2"/>
      <c r="H34" s="2"/>
      <c r="I34" s="2"/>
      <c r="J34" s="2"/>
      <c r="K34" s="1"/>
      <c r="L34" s="13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8" customHeight="1">
      <c r="A35" s="1"/>
      <c r="B35" s="210"/>
      <c r="C35" s="199"/>
      <c r="D35" s="199"/>
      <c r="E35" s="211"/>
      <c r="F35" s="2"/>
      <c r="G35" s="65" t="s">
        <v>17</v>
      </c>
      <c r="H35" s="66"/>
      <c r="I35" s="206" t="s">
        <v>18</v>
      </c>
      <c r="J35" s="207"/>
      <c r="K35" s="1"/>
      <c r="L35" s="13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" customHeight="1">
      <c r="A36" s="1"/>
      <c r="B36" s="2"/>
      <c r="C36" s="2"/>
      <c r="D36" s="2"/>
      <c r="E36" s="2"/>
      <c r="F36" s="68"/>
      <c r="G36" s="2"/>
      <c r="H36" s="2"/>
      <c r="I36" s="2"/>
      <c r="J36" s="2"/>
      <c r="K36" s="1"/>
      <c r="L36" s="13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1.2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1"/>
      <c r="L37" s="13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1.2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1"/>
      <c r="L38" s="13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1.2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1"/>
      <c r="L39" s="13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1.2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1"/>
      <c r="L40" s="13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1.2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1"/>
      <c r="L41" s="13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1.2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1"/>
      <c r="L42" s="13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1.2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1"/>
      <c r="L43" s="13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1.2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1"/>
      <c r="L44" s="13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1.2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1"/>
      <c r="L45" s="13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1.2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1"/>
      <c r="L46" s="13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1.2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1"/>
      <c r="L47" s="13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1.2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1"/>
      <c r="L48" s="13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1.2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1"/>
      <c r="L49" s="13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1.2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1"/>
      <c r="L50" s="13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1.2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1"/>
      <c r="L51" s="13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1.2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1"/>
      <c r="L52" s="13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1.2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1"/>
      <c r="L53" s="13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1.2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1"/>
      <c r="L54" s="13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1.2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1"/>
      <c r="L55" s="13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1.2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1"/>
      <c r="L56" s="13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1.2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1"/>
      <c r="L57" s="13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1.2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1"/>
      <c r="L58" s="13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1.2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1"/>
      <c r="L59" s="13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1.2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1"/>
      <c r="L60" s="13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1.2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1"/>
      <c r="L61" s="13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1.2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1"/>
      <c r="L62" s="13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1.2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1"/>
      <c r="L63" s="13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1.2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1"/>
      <c r="L64" s="13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1.2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1"/>
      <c r="L65" s="13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1.2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1"/>
      <c r="L66" s="13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1.2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1"/>
      <c r="L67" s="13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1.2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1"/>
      <c r="L68" s="13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1.2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1"/>
      <c r="L69" s="13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1.2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1"/>
      <c r="L70" s="13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1.2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1"/>
      <c r="L71" s="13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1.2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1"/>
      <c r="L72" s="13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1.2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1"/>
      <c r="L73" s="13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1.2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1"/>
      <c r="L74" s="13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1.2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1"/>
      <c r="L75" s="13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1.2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1"/>
      <c r="L76" s="13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1.2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1"/>
      <c r="L77" s="13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1.2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1"/>
      <c r="L78" s="13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1.2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1"/>
      <c r="L79" s="13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1.2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1"/>
      <c r="L80" s="13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1.2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1"/>
      <c r="L81" s="13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1.2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1"/>
      <c r="L82" s="13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1.2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1"/>
      <c r="L83" s="13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1.2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1"/>
      <c r="L84" s="13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1.2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1"/>
      <c r="L85" s="13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1.2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1"/>
      <c r="L86" s="13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1.2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1"/>
      <c r="L87" s="13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1.2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1"/>
      <c r="L88" s="13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1.2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1"/>
      <c r="L89" s="13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1.2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1"/>
      <c r="L90" s="13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1.2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1"/>
      <c r="L91" s="13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1.2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1"/>
      <c r="L92" s="13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1.2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1"/>
      <c r="L93" s="13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1.2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1"/>
      <c r="L94" s="13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1.2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1"/>
      <c r="L95" s="13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1.2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1"/>
      <c r="L96" s="13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1.2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1"/>
      <c r="L97" s="13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1.2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1"/>
      <c r="L98" s="13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1.2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1"/>
      <c r="L99" s="13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1.2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3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1.2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3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1.2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3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1.2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3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1.2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3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1.2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3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1.2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3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1.2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3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1.2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3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1.2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3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1.2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3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1.2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3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1.2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3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1.2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3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1.2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3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1.2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3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1.2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3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1.2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3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1.2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3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1.2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3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1.2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3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1.2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3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1.2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3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1.2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3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1.2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3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1.2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3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1.2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3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1.2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3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1.2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3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1.2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3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1.2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3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1.2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3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1.2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3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1.2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3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1.2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3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1.2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3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1.2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3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1.2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3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1.2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3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1.2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3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1.2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3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1.2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3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1.2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3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1.2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3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1.2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3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1.2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3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1.2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3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1.2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3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1.2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3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1.2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3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1.2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3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1.2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3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1.2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3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1.2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3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1.2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3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1.2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3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1.2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3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1.2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3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1.2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3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1.2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3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1.2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3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1.2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3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1.2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3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1.2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3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1.2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3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1.2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3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1.2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3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1.2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3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1.2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3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1.2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3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1.2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3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1.2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3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1.2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3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1.2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3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1.2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3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1.2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3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1.2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3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1.2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3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1.2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3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1.2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3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1.2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3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1.2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3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1.2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3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1.2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3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1.2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3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1.2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3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1.2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3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1.2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3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1.2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3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1.2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3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1.2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3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1.2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3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1.2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3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1.2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3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1.2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3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1.2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3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1.2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3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1.2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3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1.2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3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1.2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3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1.2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3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1.2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3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1.2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3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1.2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3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1.2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3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1.2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3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1.2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3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1.2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3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1.2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3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1.2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3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1.2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3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1.2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3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1.2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3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1.2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3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1.2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3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1.2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3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1.2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3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1.2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3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1.2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3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1.2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3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1.2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3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1.2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3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1.2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3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1.2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3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1.2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3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1.2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3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1.2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3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1.2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3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1.2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3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1.2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3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1.2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3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1.2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3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1.2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3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1.2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3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1.2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3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1.2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3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1.2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3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1.2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3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1.2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3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1.2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3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1.2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3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1.2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3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1.2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3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1.2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3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1.2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3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1.2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3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1.2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3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1.2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3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1.2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3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1.2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3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1.2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3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1.2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13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1.2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13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1.2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13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1.2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13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1.2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13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1.2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13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1.2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13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1.2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13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1.2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13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1.2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13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1.2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13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1.2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13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1.2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13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1.2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13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1.2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13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1.2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13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1.2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13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1.2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13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1.2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13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1.2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13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1.2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13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1.2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13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1.2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13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1.2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13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1.2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13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1.2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13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1.2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13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1.2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13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1.2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13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1.2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13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1.2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13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1.2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13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1.2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13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1.2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13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1.2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13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1.2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13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1.2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13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1.2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13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1.2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13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1.2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13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1.2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13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1.2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13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1.2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13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1.2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13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1.2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13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1.2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13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1.2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13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1.2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13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1.2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13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1.2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13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1.2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13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1.2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13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1.2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13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1.2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13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1.2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13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1.2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13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1.2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13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1.2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13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1.2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13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1.2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3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1.2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3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1.2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3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1.2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3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1.2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3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1.2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3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1.2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3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1.2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3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1.2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3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1.2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3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1.2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3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1.2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3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1.2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3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1.2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3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1.2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3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1.2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3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1.2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3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1.2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3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1.2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3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1.2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3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1.2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3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1.2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3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1.2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3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1.2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3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1.2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3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1.2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3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1.2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3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1.2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3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1.2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3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1.2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3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1.2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3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1.2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3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1.2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3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1.2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3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1.2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3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1.2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3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1.2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3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1.2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3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1.2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3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1.2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3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1.2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3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1.2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3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1.2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3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1.2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3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1.2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3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1.2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3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1.2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3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1.2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3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1.2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3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1.2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3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1.2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3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1.2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3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1.2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3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1.2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3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1.2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3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1.2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3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1.2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3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1.2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3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1.2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3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1.2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3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1.2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3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1.2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3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1.2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3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1.2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3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1.2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3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1.2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3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1.2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3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1.2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3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1.2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3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1.2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3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1.2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3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1.2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3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1.2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3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1.2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3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1.2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3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1.2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3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1.2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3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1.2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3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1.2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3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1.2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3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1.2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3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1.2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3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1.2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3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1.2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3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1.2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3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1.2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3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1.2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3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1.2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3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1.2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3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1.2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3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1.2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3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1.2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3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1.2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3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1.2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3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1.2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3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1.2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3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1.2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3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1.2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3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1.2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3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1.2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3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1.2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3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1.2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3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1.2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3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1.2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3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1.2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3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1.2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3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1.2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3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1.2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3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1.2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3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1.2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3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1.2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3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1.2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3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1.2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3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1.2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3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1.2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3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1.2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3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1.2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3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1.2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3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1.2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3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1.2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3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1.2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3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1.2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3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1.2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3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1.2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3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1.2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3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1.2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3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1.2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3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1.2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3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1.2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3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1.2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3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1.2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3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1.2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3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1.2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3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1.2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3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1.2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3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1.2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3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1.2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3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1.2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3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1.2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3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1.2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3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1.2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13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1.2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13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1.2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13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1.2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13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1.2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13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1.2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13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1.2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13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1.2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13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1.2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13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1.2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13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1.2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13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1.2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13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1.2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13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1.2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13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1.2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13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1.2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13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1.2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13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1.2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13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1.2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13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1.2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13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1.2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13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1.2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13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1.2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13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1.2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13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1.2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13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1.2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13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1.2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13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1.2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13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1.2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13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1.2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13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1.2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13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1.2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13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1.2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13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1.2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13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1.2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13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1.2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13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1.2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13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1.2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13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1.2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13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1.2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13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1.2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13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1.2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13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1.2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13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1.2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13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1.2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13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1.2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13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1.2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13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1.2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13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1.2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13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1.2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13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1.2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13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1.2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13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1.2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13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1.2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13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1.2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13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1.2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13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1.2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13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1.2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13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1.2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13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1.2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13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1.2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13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1.2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13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1.2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13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1.2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13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1.2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13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1.2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13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1.2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13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1.2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13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1.2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13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1.2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13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1.2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13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1.2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13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1.2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13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1.2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13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1.2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13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1.2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13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1.2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13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1.2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13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1.2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13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1.2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13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1.2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13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1.2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13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1.2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13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1.2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13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1.2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13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1.2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13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1.2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13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1.2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13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1.2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13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1.2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13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1.2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13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1.2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13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1.2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13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1.2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13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1.2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13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1.2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13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1.2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13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1.2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13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1.2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13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1.2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13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1.2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13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1.2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13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1.2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13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1.2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13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1.2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13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1.2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13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1.2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13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1.2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13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1.2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13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1.2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13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1.2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13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1.2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13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1.2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13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1.2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13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1.2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13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1.2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13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1.2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13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1.2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13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1.2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13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1.2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13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1.2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13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1.2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13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1.2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13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1.2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13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1.2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13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1.2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13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1.2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13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1.2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13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1.2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13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1.2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13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1.2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13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1.2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13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1.2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13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1.2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13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1.2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13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1.2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13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1.2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13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1.2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13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1.2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13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1.2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13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1.2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13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1.2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13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1.2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13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1.2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13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1.2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13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1.2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13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1.2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13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1.2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13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1.2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13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1.2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13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1.2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13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1.2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13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1.2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13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1.2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13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1.2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13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1.2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13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1.2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13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1.2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13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1.2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13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1.2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13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1.2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13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1.2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13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1.2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13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1.2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13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1.2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13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1.2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13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1.2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13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1.2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13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1.2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13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1.2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13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1.2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13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1.2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13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1.2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13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1.2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13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1.2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13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1.2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13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1.2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13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1.2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13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1.2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13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1.2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13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1.2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13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1.2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13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1.2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13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1.2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13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1.2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13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1.2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13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1.2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13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1.2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13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1.2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13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1.2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13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1.2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13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1.2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13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1.2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13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1.2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13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1.2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13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1.2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13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1.2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13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1.2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13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1.2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13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1.2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13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1.2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13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1.2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13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1.2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13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1.2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13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1.2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13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1.2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13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1.2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13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1.2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13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1.2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13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1.2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13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1.2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13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1.2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13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1.2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13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1.2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13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1.2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13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1.2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13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1.2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13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1.2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13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1.2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13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1.2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13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1.2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13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1.2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13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1.2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13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1.2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13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1.2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13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1.2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13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1.2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13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1.2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13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1.2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13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1.2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13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1.2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13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1.2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13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1.2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13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1.2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13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1.2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13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1.2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13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1.2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13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1.2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13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1.2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13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1.2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13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1.2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13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1.2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13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1.2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13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1.2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13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1.2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13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1.2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13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1.2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13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1.2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13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1.2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13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1.2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13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1.2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13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1.2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13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1.2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13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1.2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13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1.2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13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1.2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13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1.2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13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1.2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13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1.2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13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1.2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13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1.2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13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1.2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13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1.2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13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1.2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13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1.2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13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1.2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13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1.2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13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1.2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13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1.2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13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1.2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13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1.2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13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1.2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13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1.2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13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1.2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13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1.2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13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1.2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13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1.2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13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1.2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13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1.2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13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1.2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13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1.2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13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1.2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13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1.2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13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1.2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13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1.2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13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1.2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13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1.2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13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1.2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13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1.2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13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1.2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13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1.2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13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1.2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13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1.2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13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1.2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13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1.2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13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1.2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13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1.2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13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1.2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13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1.2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13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1.2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13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1.2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13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1.2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13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1.2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13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1.2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13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1.2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13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1.2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13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1.2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13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1.2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13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1.2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13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1.2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13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1.2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13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1.2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13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1.2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13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1.2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13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1.2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13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1.2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13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1.2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13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1.2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13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1.2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13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1.2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13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1.2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13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1.2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13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1.2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13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1.2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13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1.2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13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1.2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13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1.2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13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1.2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13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1.2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13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1.2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13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1.2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13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1.2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13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1.2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13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1.2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13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1.2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13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1.2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13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1.2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13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1.2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13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1.2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13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1.2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13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1.2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13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1.2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13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1.2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13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1.2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13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1.2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13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1.2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13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1.2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13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1.2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13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1.2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13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1.2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13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1.2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13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1.2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13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1.2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13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1.2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13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1.2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13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1.2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13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1.2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13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1.2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13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1.2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13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1.2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13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1.2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13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1.2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13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1.2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13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1.2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3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1.2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3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1.2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3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1.2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3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1.2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3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1.2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3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1.2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3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1.2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3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1.2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3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1.2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3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1.2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13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1.2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3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1.2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3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1.2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3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1.2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3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1.2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3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1.2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3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1.2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13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1.2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13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1.2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13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1.2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13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1.2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13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1.2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13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1.2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13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1.2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13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1.2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13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1.2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13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1.2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13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1.2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13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1.2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13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1.2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13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1.2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13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1.2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13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1.2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13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1.2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13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1.2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13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1.2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13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1.2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13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1.2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13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1.2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13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1.2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13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1.2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13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1.2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13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1.2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3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1.2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3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1.2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3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1.2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3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1.2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3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1.2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3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1.2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13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1.2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3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1.2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3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1.2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3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1.2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3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1.2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3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1.2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3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1.2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13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1.2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13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1.2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13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1.2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13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1.2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13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1.2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13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1.2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13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1.2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13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1.2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13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1.2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13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1.2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13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1.2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13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1.2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13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1.2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13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1.2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13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1.2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13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1.2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13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1.2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13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1.2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13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1.2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13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1.2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13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1.2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13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1.2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13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1.2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13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1.2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13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1.2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13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1.2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13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1.2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13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1.2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13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1.2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13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1.2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13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1.2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13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1.2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13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1.2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13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1.2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13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1.2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13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1.2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13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1.2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13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1.2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13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1.2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13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1.2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13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1.2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13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1.2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13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1.2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13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1.2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13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1.2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13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1.2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13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1.2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13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1.2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13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1.2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13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1.2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13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1.2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13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1.2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13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1.2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13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1.2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13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</sheetData>
  <mergeCells count="48">
    <mergeCell ref="H5:H6"/>
    <mergeCell ref="I5:I6"/>
    <mergeCell ref="A1:J1"/>
    <mergeCell ref="B5:C5"/>
    <mergeCell ref="D5:D6"/>
    <mergeCell ref="E5:E6"/>
    <mergeCell ref="F5:F6"/>
    <mergeCell ref="G5:G6"/>
    <mergeCell ref="J5:J6"/>
    <mergeCell ref="A5:A6"/>
    <mergeCell ref="G9:G11"/>
    <mergeCell ref="A9:A11"/>
    <mergeCell ref="B12:B14"/>
    <mergeCell ref="C12:C14"/>
    <mergeCell ref="D12:D14"/>
    <mergeCell ref="E12:E14"/>
    <mergeCell ref="F12:F14"/>
    <mergeCell ref="G12:G14"/>
    <mergeCell ref="A12:A14"/>
    <mergeCell ref="B9:B11"/>
    <mergeCell ref="C9:C11"/>
    <mergeCell ref="D9:D11"/>
    <mergeCell ref="E9:E11"/>
    <mergeCell ref="F9:F11"/>
    <mergeCell ref="G17:G18"/>
    <mergeCell ref="A17:A18"/>
    <mergeCell ref="B20:B21"/>
    <mergeCell ref="C20:C21"/>
    <mergeCell ref="D20:D21"/>
    <mergeCell ref="E20:E21"/>
    <mergeCell ref="F20:F21"/>
    <mergeCell ref="G20:G21"/>
    <mergeCell ref="B17:B18"/>
    <mergeCell ref="C17:C18"/>
    <mergeCell ref="D17:D18"/>
    <mergeCell ref="E17:E18"/>
    <mergeCell ref="F17:F18"/>
    <mergeCell ref="G22:G23"/>
    <mergeCell ref="F32:H32"/>
    <mergeCell ref="B34:E35"/>
    <mergeCell ref="I35:J35"/>
    <mergeCell ref="A20:A21"/>
    <mergeCell ref="A22:A23"/>
    <mergeCell ref="B22:B23"/>
    <mergeCell ref="C22:C23"/>
    <mergeCell ref="D22:D23"/>
    <mergeCell ref="E22:E23"/>
    <mergeCell ref="F22:F23"/>
  </mergeCells>
  <conditionalFormatting sqref="B4:B30 C6:C30">
    <cfRule type="cellIs" dxfId="24" priority="1" operator="equal">
      <formula>0</formula>
    </cfRule>
  </conditionalFormatting>
  <conditionalFormatting sqref="B4:Z4 K2:Z3">
    <cfRule type="cellIs" dxfId="23" priority="3" operator="equal">
      <formula>0</formula>
    </cfRule>
  </conditionalFormatting>
  <conditionalFormatting sqref="G4">
    <cfRule type="containsText" dxfId="22" priority="2" operator="containsText" text="Informar">
      <formula>NOT(ISERROR(SEARCH(("Informar"),(G4))))</formula>
    </cfRule>
  </conditionalFormatting>
  <pageMargins left="0.39370078740157483" right="0.39370078740157483" top="0.59055118110236227" bottom="0.59055118110236227" header="0" footer="0"/>
  <pageSetup paperSize="9" fitToHeight="0" orientation="landscape"/>
  <headerFooter>
    <oddHeader>&amp;CAPÊNDICE AFOLHA DE PROCESSO&amp;RPág. &amp;P /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opLeftCell="A16" zoomScale="71" zoomScaleNormal="71" workbookViewId="0">
      <selection activeCell="F34" sqref="F34"/>
    </sheetView>
  </sheetViews>
  <sheetFormatPr defaultColWidth="14.42578125" defaultRowHeight="15" customHeight="1"/>
  <cols>
    <col min="1" max="1" width="3.42578125" customWidth="1"/>
    <col min="2" max="2" width="5.28515625" customWidth="1"/>
    <col min="3" max="3" width="4.7109375" customWidth="1"/>
    <col min="4" max="4" width="108" customWidth="1"/>
    <col min="5" max="5" width="4.7109375" customWidth="1"/>
    <col min="6" max="6" width="132" customWidth="1"/>
    <col min="7" max="26" width="31.85546875" customWidth="1"/>
  </cols>
  <sheetData>
    <row r="1" spans="1:26" ht="21">
      <c r="A1" s="4"/>
      <c r="B1" s="230" t="s">
        <v>19</v>
      </c>
      <c r="C1" s="231"/>
      <c r="D1" s="231"/>
      <c r="E1" s="231"/>
      <c r="F1" s="232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2.5" customHeight="1">
      <c r="A2" s="4"/>
      <c r="B2" s="233" t="s">
        <v>20</v>
      </c>
      <c r="C2" s="207"/>
      <c r="D2" s="207"/>
      <c r="E2" s="207"/>
      <c r="F2" s="23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2.5" customHeight="1">
      <c r="A3" s="4"/>
      <c r="B3" s="286" t="s">
        <v>163</v>
      </c>
      <c r="C3" s="235"/>
      <c r="D3" s="235"/>
      <c r="E3" s="235"/>
      <c r="F3" s="23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2.5" customHeight="1">
      <c r="A4" s="4"/>
      <c r="B4" s="287" t="s">
        <v>164</v>
      </c>
      <c r="C4" s="237"/>
      <c r="D4" s="237"/>
      <c r="E4" s="237"/>
      <c r="F4" s="238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>
      <c r="A5" s="4"/>
      <c r="B5" s="69"/>
      <c r="C5" s="70"/>
      <c r="D5" s="239"/>
      <c r="E5" s="198"/>
      <c r="F5" s="19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8.5" customHeight="1">
      <c r="A6" s="72"/>
      <c r="B6" s="73"/>
      <c r="C6" s="73"/>
      <c r="D6" s="74" t="s">
        <v>21</v>
      </c>
      <c r="E6" s="73"/>
      <c r="F6" s="75" t="s">
        <v>22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6" ht="18.75">
      <c r="A7" s="4"/>
      <c r="B7" s="70"/>
      <c r="C7" s="70"/>
      <c r="D7" s="70"/>
      <c r="E7" s="70"/>
      <c r="F7" s="70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6.5" customHeight="1">
      <c r="A8" s="4"/>
      <c r="B8" s="226" t="s">
        <v>23</v>
      </c>
      <c r="C8" s="70"/>
      <c r="D8" s="76" t="s">
        <v>24</v>
      </c>
      <c r="E8" s="77"/>
      <c r="F8" s="78" t="s">
        <v>25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6.5" customHeight="1">
      <c r="A9" s="4"/>
      <c r="B9" s="227"/>
      <c r="C9" s="70"/>
      <c r="D9" s="79" t="s">
        <v>26</v>
      </c>
      <c r="E9" s="80"/>
      <c r="F9" s="79" t="s">
        <v>27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6.5" customHeight="1">
      <c r="A10" s="4"/>
      <c r="B10" s="227"/>
      <c r="C10" s="70"/>
      <c r="D10" s="312"/>
      <c r="E10" s="77"/>
      <c r="F10" s="81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6.5" customHeight="1">
      <c r="A11" s="4"/>
      <c r="B11" s="227"/>
      <c r="C11" s="70"/>
      <c r="D11" s="312" t="s">
        <v>182</v>
      </c>
      <c r="E11" s="77"/>
      <c r="F11" s="289" t="s">
        <v>166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.75">
      <c r="A12" s="4"/>
      <c r="B12" s="227"/>
      <c r="C12" s="70"/>
      <c r="D12" s="288" t="s">
        <v>183</v>
      </c>
      <c r="E12" s="77"/>
      <c r="F12" s="288" t="s">
        <v>165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6.5" customHeight="1">
      <c r="A13" s="4"/>
      <c r="B13" s="227"/>
      <c r="C13" s="70"/>
      <c r="D13" s="82"/>
      <c r="E13" s="77"/>
      <c r="F13" s="8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6.5" customHeight="1">
      <c r="A14" s="4"/>
      <c r="B14" s="227"/>
      <c r="C14" s="70"/>
      <c r="D14" s="82"/>
      <c r="E14" s="77"/>
      <c r="F14" s="8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8.75">
      <c r="A15" s="4"/>
      <c r="B15" s="227"/>
      <c r="C15" s="70"/>
      <c r="D15" s="82"/>
      <c r="E15" s="77"/>
      <c r="F15" s="82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6.5" customHeight="1">
      <c r="A16" s="4"/>
      <c r="B16" s="227"/>
      <c r="C16" s="70"/>
      <c r="D16" s="82"/>
      <c r="E16" s="77"/>
      <c r="F16" s="82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6.5" customHeight="1">
      <c r="A17" s="4"/>
      <c r="B17" s="227"/>
      <c r="C17" s="70"/>
      <c r="D17" s="82"/>
      <c r="E17" s="77"/>
      <c r="F17" s="8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8.75" customHeight="1">
      <c r="A18" s="4"/>
      <c r="B18" s="227"/>
      <c r="C18" s="70"/>
      <c r="D18" s="84"/>
      <c r="E18" s="77"/>
      <c r="F18" s="8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6.5" customHeight="1">
      <c r="A19" s="4"/>
      <c r="B19" s="227"/>
      <c r="C19" s="70"/>
      <c r="D19" s="85"/>
      <c r="E19" s="77"/>
      <c r="F19" s="8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6.5" customHeight="1">
      <c r="A20" s="4"/>
      <c r="B20" s="227"/>
      <c r="C20" s="70"/>
      <c r="D20" s="85"/>
      <c r="E20" s="77"/>
      <c r="F20" s="87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.5" customHeight="1">
      <c r="A21" s="4"/>
      <c r="B21" s="227"/>
      <c r="C21" s="70"/>
      <c r="D21" s="85"/>
      <c r="E21" s="77"/>
      <c r="F21" s="8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.5" customHeight="1">
      <c r="A22" s="4"/>
      <c r="B22" s="227"/>
      <c r="C22" s="70"/>
      <c r="D22" s="85"/>
      <c r="E22" s="77"/>
      <c r="F22" s="8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.5" customHeight="1">
      <c r="A23" s="4"/>
      <c r="B23" s="227"/>
      <c r="C23" s="70"/>
      <c r="D23" s="85"/>
      <c r="E23" s="77"/>
      <c r="F23" s="88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.5" customHeight="1">
      <c r="A24" s="4"/>
      <c r="B24" s="227"/>
      <c r="C24" s="70"/>
      <c r="D24" s="85"/>
      <c r="E24" s="77"/>
      <c r="F24" s="89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.5" customHeight="1">
      <c r="A25" s="4"/>
      <c r="B25" s="228"/>
      <c r="C25" s="70"/>
      <c r="D25" s="90"/>
      <c r="E25" s="77"/>
      <c r="F25" s="9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4"/>
      <c r="B26" s="92"/>
      <c r="C26" s="70"/>
      <c r="D26" s="77"/>
      <c r="E26" s="77"/>
      <c r="F26" s="77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7.25" customHeight="1">
      <c r="A27" s="4"/>
      <c r="B27" s="229" t="s">
        <v>28</v>
      </c>
      <c r="C27" s="71"/>
      <c r="D27" s="93" t="s">
        <v>29</v>
      </c>
      <c r="E27" s="77"/>
      <c r="F27" s="94" t="s">
        <v>30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4"/>
      <c r="B28" s="227"/>
      <c r="C28" s="71"/>
      <c r="D28" s="95" t="s">
        <v>31</v>
      </c>
      <c r="E28" s="80"/>
      <c r="F28" s="95" t="s">
        <v>32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4"/>
      <c r="B29" s="227"/>
      <c r="C29" s="70"/>
      <c r="D29" s="288"/>
      <c r="E29" s="70"/>
      <c r="F29" s="8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4"/>
      <c r="B30" s="227"/>
      <c r="C30" s="70"/>
      <c r="D30" s="288" t="s">
        <v>33</v>
      </c>
      <c r="E30" s="70"/>
      <c r="F30" s="289" t="s">
        <v>167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4"/>
      <c r="B31" s="227"/>
      <c r="C31" s="70"/>
      <c r="D31" s="82"/>
      <c r="E31" s="70"/>
      <c r="F31" s="289" t="s">
        <v>184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4"/>
      <c r="B32" s="227"/>
      <c r="C32" s="70"/>
      <c r="D32" s="82"/>
      <c r="E32" s="70"/>
      <c r="F32" s="8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7.25" customHeight="1">
      <c r="A33" s="4"/>
      <c r="B33" s="227"/>
      <c r="C33" s="70"/>
      <c r="D33" s="82"/>
      <c r="E33" s="70"/>
      <c r="F33" s="82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4"/>
      <c r="B34" s="227"/>
      <c r="C34" s="70"/>
      <c r="D34" s="83"/>
      <c r="E34" s="70"/>
      <c r="F34" s="8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4"/>
      <c r="B35" s="227"/>
      <c r="C35" s="70"/>
      <c r="D35" s="83"/>
      <c r="E35" s="70"/>
      <c r="F35" s="8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4"/>
      <c r="B36" s="227"/>
      <c r="C36" s="70"/>
      <c r="D36" s="83"/>
      <c r="E36" s="70"/>
      <c r="F36" s="8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4"/>
      <c r="B37" s="227"/>
      <c r="C37" s="70"/>
      <c r="D37" s="83"/>
      <c r="E37" s="70"/>
      <c r="F37" s="8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4"/>
      <c r="B38" s="228"/>
      <c r="C38" s="70"/>
      <c r="D38" s="96"/>
      <c r="E38" s="70"/>
      <c r="F38" s="9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4"/>
      <c r="B39" s="70"/>
      <c r="C39" s="70"/>
      <c r="D39" s="70"/>
      <c r="E39" s="70"/>
      <c r="F39" s="70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4"/>
      <c r="B40" s="70"/>
      <c r="C40" s="70"/>
      <c r="D40" s="98" t="s">
        <v>34</v>
      </c>
      <c r="E40" s="70"/>
      <c r="F40" s="70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4"/>
      <c r="B41" s="70"/>
      <c r="C41" s="70"/>
      <c r="D41" s="70"/>
      <c r="E41" s="70"/>
      <c r="F41" s="70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4"/>
      <c r="B42" s="70"/>
      <c r="C42" s="70"/>
      <c r="D42" s="70"/>
      <c r="E42" s="70"/>
      <c r="F42" s="70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4"/>
      <c r="B43" s="70"/>
      <c r="C43" s="70"/>
      <c r="D43" s="70"/>
      <c r="E43" s="70"/>
      <c r="F43" s="70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"/>
      <c r="B44" s="70"/>
      <c r="C44" s="70"/>
      <c r="D44" s="70"/>
      <c r="E44" s="70"/>
      <c r="F44" s="70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/>
      <c r="B45" s="70"/>
      <c r="C45" s="70"/>
      <c r="D45" s="70"/>
      <c r="E45" s="70"/>
      <c r="F45" s="70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"/>
      <c r="B46" s="70"/>
      <c r="C46" s="70"/>
      <c r="D46" s="70"/>
      <c r="E46" s="70"/>
      <c r="F46" s="70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70"/>
      <c r="C47" s="70"/>
      <c r="D47" s="70"/>
      <c r="E47" s="70"/>
      <c r="F47" s="70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7">
    <mergeCell ref="B8:B25"/>
    <mergeCell ref="B27:B38"/>
    <mergeCell ref="B1:F1"/>
    <mergeCell ref="B2:F2"/>
    <mergeCell ref="B3:F3"/>
    <mergeCell ref="B4:F4"/>
    <mergeCell ref="D5:F5"/>
  </mergeCells>
  <pageMargins left="0.511811024" right="0.511811024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3"/>
  <sheetViews>
    <sheetView topLeftCell="D4" workbookViewId="0">
      <selection activeCell="K7" sqref="K7"/>
    </sheetView>
  </sheetViews>
  <sheetFormatPr defaultColWidth="14.42578125" defaultRowHeight="15" customHeight="1"/>
  <cols>
    <col min="1" max="1" width="4.7109375" customWidth="1"/>
    <col min="2" max="2" width="7" customWidth="1"/>
    <col min="3" max="3" width="25.7109375" customWidth="1"/>
    <col min="4" max="4" width="29.85546875" customWidth="1"/>
    <col min="5" max="5" width="25.7109375" customWidth="1"/>
    <col min="6" max="7" width="4.7109375" customWidth="1"/>
    <col min="8" max="8" width="7.140625" customWidth="1"/>
    <col min="9" max="9" width="5.7109375" customWidth="1"/>
    <col min="10" max="10" width="11" customWidth="1"/>
    <col min="11" max="11" width="79.28515625" customWidth="1"/>
  </cols>
  <sheetData>
    <row r="1" spans="1:26" ht="24" customHeight="1">
      <c r="A1" s="230" t="s">
        <v>35</v>
      </c>
      <c r="B1" s="231"/>
      <c r="C1" s="231"/>
      <c r="D1" s="231"/>
      <c r="E1" s="231"/>
      <c r="F1" s="231"/>
      <c r="G1" s="231"/>
      <c r="H1" s="231"/>
      <c r="I1" s="231"/>
      <c r="J1" s="231"/>
      <c r="K1" s="1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</row>
    <row r="2" spans="1:26" ht="15.75" customHeight="1">
      <c r="A2" s="240" t="s">
        <v>168</v>
      </c>
      <c r="B2" s="198"/>
      <c r="C2" s="198"/>
      <c r="D2" s="198"/>
      <c r="E2" s="198"/>
      <c r="F2" s="198"/>
      <c r="G2" s="198"/>
      <c r="H2" s="198"/>
      <c r="I2" s="198"/>
      <c r="J2" s="198"/>
      <c r="K2" s="2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</row>
    <row r="3" spans="1:26" ht="15.75" customHeight="1">
      <c r="A3" s="241" t="s">
        <v>169</v>
      </c>
      <c r="B3" s="242"/>
      <c r="C3" s="242"/>
      <c r="D3" s="242"/>
      <c r="E3" s="242"/>
      <c r="F3" s="242"/>
      <c r="G3" s="242"/>
      <c r="H3" s="242"/>
      <c r="I3" s="242"/>
      <c r="J3" s="242"/>
      <c r="K3" s="2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</row>
    <row r="4" spans="1:26" ht="11.25" customHeight="1">
      <c r="A4" s="243" t="s">
        <v>36</v>
      </c>
      <c r="B4" s="245" t="s">
        <v>37</v>
      </c>
      <c r="C4" s="246"/>
      <c r="D4" s="246"/>
      <c r="E4" s="247"/>
      <c r="F4" s="245" t="s">
        <v>38</v>
      </c>
      <c r="G4" s="246"/>
      <c r="H4" s="247"/>
      <c r="I4" s="245" t="s">
        <v>39</v>
      </c>
      <c r="J4" s="247"/>
      <c r="K4" s="1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</row>
    <row r="5" spans="1:26" ht="33.75" customHeight="1">
      <c r="A5" s="244"/>
      <c r="B5" s="210"/>
      <c r="C5" s="199"/>
      <c r="D5" s="199"/>
      <c r="E5" s="211"/>
      <c r="F5" s="210"/>
      <c r="G5" s="199"/>
      <c r="H5" s="211"/>
      <c r="I5" s="210"/>
      <c r="J5" s="211"/>
      <c r="K5" s="1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</row>
    <row r="6" spans="1:26" ht="24" customHeight="1">
      <c r="A6" s="244"/>
      <c r="B6" s="250" t="s">
        <v>40</v>
      </c>
      <c r="C6" s="250" t="s">
        <v>189</v>
      </c>
      <c r="D6" s="250" t="s">
        <v>191</v>
      </c>
      <c r="E6" s="368" t="s">
        <v>190</v>
      </c>
      <c r="F6" s="248">
        <v>1</v>
      </c>
      <c r="G6" s="235"/>
      <c r="H6" s="200"/>
      <c r="I6" s="250" t="s">
        <v>44</v>
      </c>
      <c r="J6" s="250" t="s">
        <v>45</v>
      </c>
      <c r="K6" s="1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</row>
    <row r="7" spans="1:26" ht="16.5" customHeight="1">
      <c r="A7" s="244"/>
      <c r="B7" s="251"/>
      <c r="C7" s="251"/>
      <c r="D7" s="251"/>
      <c r="E7" s="369"/>
      <c r="F7" s="100" t="s">
        <v>46</v>
      </c>
      <c r="G7" s="100" t="s">
        <v>47</v>
      </c>
      <c r="H7" s="100" t="s">
        <v>48</v>
      </c>
      <c r="I7" s="251"/>
      <c r="J7" s="251"/>
      <c r="K7" s="370" t="s">
        <v>192</v>
      </c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</row>
    <row r="8" spans="1:26" ht="46.5" customHeight="1">
      <c r="A8" s="252">
        <v>1</v>
      </c>
      <c r="B8" s="101" t="s">
        <v>170</v>
      </c>
      <c r="C8" s="43" t="s">
        <v>173</v>
      </c>
      <c r="D8" s="284" t="s">
        <v>160</v>
      </c>
      <c r="E8" s="102" t="s">
        <v>174</v>
      </c>
      <c r="F8" s="103">
        <v>2</v>
      </c>
      <c r="G8" s="103">
        <v>7</v>
      </c>
      <c r="H8" s="104">
        <f t="shared" ref="H8:H12" si="0">F8*G8</f>
        <v>14</v>
      </c>
      <c r="I8" s="105">
        <f t="shared" ref="I8:I12" si="1">H8</f>
        <v>14</v>
      </c>
      <c r="J8" s="290" t="str">
        <f>IF(I8="ERRO","",IF(I8&gt;=28,"EXTREMO",IF(I8&gt;=10,"ALTO",IF(AND(I8&lt;=5,I8&gt;0),"BAIXO",IF(I8=0,"","MÉDIO")))))</f>
        <v>ALTO</v>
      </c>
      <c r="K8" s="106" t="str">
        <f>CONCATENATE("DEVIDO A ",C8," PODERÁ OCORRER ",D8," O QUE PODERÁ PROVOCAR ",E8," IMPACTANDO NO PROCESSO de contratações xxx")</f>
        <v>DEVIDO A especificação frágil PODERÁ OCORRER planejamento subestimado O QUE PODERÁ PROVOCAR impossibilidade de contratar IMPACTANDO NO PROCESSO de contratações xxx</v>
      </c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</row>
    <row r="9" spans="1:26" ht="48" customHeight="1">
      <c r="A9" s="249"/>
      <c r="B9" s="101" t="s">
        <v>171</v>
      </c>
      <c r="C9" s="43"/>
      <c r="D9" s="43"/>
      <c r="E9" s="102"/>
      <c r="F9" s="103">
        <v>1</v>
      </c>
      <c r="G9" s="103">
        <v>1</v>
      </c>
      <c r="H9" s="104">
        <f t="shared" si="0"/>
        <v>1</v>
      </c>
      <c r="I9" s="105">
        <f t="shared" si="1"/>
        <v>1</v>
      </c>
      <c r="J9" s="290" t="str">
        <f t="shared" ref="J9:J11" si="2">IF(I9="ERRO","",IF(I9&gt;=28,"EXTREMO",IF(I9&gt;=10,"ALTO",IF(AND(I9&lt;=5,I9&gt;0),"BAIXO",IF(I9=0,"","MÉDIO")))))</f>
        <v>BAIXO</v>
      </c>
      <c r="K9" s="106" t="str">
        <f>CONCATENATE("DEVIDO A ",C9," PODERÁ OCORRER ",D9," O QUE PODERÁ PROVOCAR ",E9," IMPACTANDO NO PROCESSO de contratações xxx")</f>
        <v>DEVIDO A  PODERÁ OCORRER  O QUE PODERÁ PROVOCAR  IMPACTANDO NO PROCESSO de contratações xxx</v>
      </c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</row>
    <row r="10" spans="1:26" ht="53.25" customHeight="1">
      <c r="A10" s="249"/>
      <c r="B10" s="107" t="s">
        <v>172</v>
      </c>
      <c r="C10" s="43"/>
      <c r="D10" s="43"/>
      <c r="E10" s="102"/>
      <c r="F10" s="103">
        <v>2</v>
      </c>
      <c r="G10" s="103">
        <v>10</v>
      </c>
      <c r="H10" s="104">
        <f t="shared" si="0"/>
        <v>20</v>
      </c>
      <c r="I10" s="105">
        <f t="shared" si="1"/>
        <v>20</v>
      </c>
      <c r="J10" s="290" t="str">
        <f t="shared" si="2"/>
        <v>ALTO</v>
      </c>
      <c r="K10" s="106" t="str">
        <f t="shared" ref="K10:K12" si="3">CONCATENATE("DEVIDO A ",C10," PODERÁ OCORRER ",D10," O QUE PODERÁ PROVOCAR ",E10," IMPACTANDO NO PROCESSO de contratações xxx")</f>
        <v>DEVIDO A  PODERÁ OCORRER  O QUE PODERÁ PROVOCAR  IMPACTANDO NO PROCESSO de contratações xxx</v>
      </c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</row>
    <row r="11" spans="1:26" ht="30.75" customHeight="1">
      <c r="A11" s="249"/>
      <c r="B11" s="107">
        <v>45019</v>
      </c>
      <c r="C11" s="43"/>
      <c r="D11" s="43"/>
      <c r="E11" s="102"/>
      <c r="F11" s="103">
        <v>5</v>
      </c>
      <c r="G11" s="103">
        <v>10</v>
      </c>
      <c r="H11" s="104">
        <f t="shared" si="0"/>
        <v>50</v>
      </c>
      <c r="I11" s="105">
        <f t="shared" si="1"/>
        <v>50</v>
      </c>
      <c r="J11" s="290" t="str">
        <f t="shared" si="2"/>
        <v>EXTREMO</v>
      </c>
      <c r="K11" s="106" t="str">
        <f t="shared" si="3"/>
        <v>DEVIDO A  PODERÁ OCORRER  O QUE PODERÁ PROVOCAR  IMPACTANDO NO PROCESSO de contratações xxx</v>
      </c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</row>
    <row r="12" spans="1:26" ht="52.5" customHeight="1">
      <c r="A12" s="249"/>
      <c r="B12" s="107">
        <v>45049</v>
      </c>
      <c r="C12" s="43"/>
      <c r="D12" s="43"/>
      <c r="E12" s="102"/>
      <c r="F12" s="103">
        <v>1</v>
      </c>
      <c r="G12" s="103">
        <v>5</v>
      </c>
      <c r="H12" s="104">
        <f t="shared" si="0"/>
        <v>5</v>
      </c>
      <c r="I12" s="105">
        <f t="shared" si="1"/>
        <v>5</v>
      </c>
      <c r="J12" s="290" t="str">
        <f>IF(I12="ERRO","",IF(I12&gt;=28,"EXTREMO",IF(I12&gt;=10,"ALTO",IF(AND(I12&lt;=5,I12&gt;0),"BAIXO",IF(I12=0,"","MÉDIO")))))</f>
        <v>BAIXO</v>
      </c>
      <c r="K12" s="106" t="str">
        <f t="shared" si="3"/>
        <v>DEVIDO A  PODERÁ OCORRER  O QUE PODERÁ PROVOCAR  IMPACTANDO NO PROCESSO de contratações xxx</v>
      </c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</row>
    <row r="13" spans="1:26" ht="11.25" customHeight="1">
      <c r="A13" s="110"/>
      <c r="B13" s="110"/>
      <c r="C13" s="111"/>
      <c r="D13" s="111"/>
      <c r="E13" s="112"/>
      <c r="F13" s="1"/>
      <c r="G13" s="1"/>
      <c r="H13" s="1"/>
      <c r="I13" s="1"/>
      <c r="J13" s="1"/>
      <c r="K13" s="1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</row>
    <row r="14" spans="1:26" ht="11.25" customHeight="1">
      <c r="A14" s="110"/>
      <c r="B14" s="110"/>
      <c r="C14" s="111"/>
      <c r="D14" s="111"/>
      <c r="E14" s="112"/>
      <c r="F14" s="1"/>
      <c r="G14" s="1"/>
      <c r="H14" s="1"/>
      <c r="I14" s="1"/>
      <c r="J14" s="1"/>
      <c r="K14" s="1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</row>
    <row r="15" spans="1:26" ht="11.25" customHeight="1">
      <c r="A15" s="110"/>
      <c r="B15" s="110"/>
      <c r="C15" s="111"/>
      <c r="D15" s="111"/>
      <c r="E15" s="112"/>
      <c r="F15" s="1"/>
      <c r="G15" s="1"/>
      <c r="H15" s="1"/>
      <c r="I15" s="1"/>
      <c r="J15" s="1"/>
      <c r="K15" s="1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26" ht="11.25" customHeight="1">
      <c r="A16" s="110"/>
      <c r="B16" s="110"/>
      <c r="C16" s="111"/>
      <c r="D16" s="111"/>
      <c r="E16" s="112"/>
      <c r="F16" s="1"/>
      <c r="G16" s="1"/>
      <c r="H16" s="1"/>
      <c r="I16" s="1"/>
      <c r="J16" s="1"/>
      <c r="K16" s="1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1:26" ht="11.25" customHeight="1">
      <c r="A17" s="110"/>
      <c r="B17" s="110"/>
      <c r="C17" s="111"/>
      <c r="D17" s="111"/>
      <c r="E17" s="112"/>
      <c r="F17" s="1"/>
      <c r="G17" s="1"/>
      <c r="H17" s="1"/>
      <c r="I17" s="1"/>
      <c r="J17" s="1"/>
      <c r="K17" s="1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 ht="11.25" customHeight="1">
      <c r="A18" s="110"/>
      <c r="B18" s="110"/>
      <c r="C18" s="111"/>
      <c r="D18" s="111"/>
      <c r="E18" s="112"/>
      <c r="F18" s="1"/>
      <c r="G18" s="1"/>
      <c r="H18" s="1"/>
      <c r="I18" s="1"/>
      <c r="J18" s="1"/>
      <c r="K18" s="1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ht="11.25" customHeight="1">
      <c r="A19" s="110"/>
      <c r="B19" s="110"/>
      <c r="C19" s="111"/>
      <c r="D19" s="111"/>
      <c r="E19" s="112"/>
      <c r="F19" s="1"/>
      <c r="G19" s="1"/>
      <c r="H19" s="1"/>
      <c r="I19" s="1"/>
      <c r="J19" s="1"/>
      <c r="K19" s="1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spans="1:26" ht="11.25" customHeight="1">
      <c r="A20" s="110"/>
      <c r="B20" s="110"/>
      <c r="C20" s="111"/>
      <c r="D20" s="111"/>
      <c r="E20" s="112"/>
      <c r="F20" s="1"/>
      <c r="G20" s="1"/>
      <c r="H20" s="1"/>
      <c r="I20" s="1"/>
      <c r="J20" s="1"/>
      <c r="K20" s="1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spans="1:26" ht="11.25" customHeight="1">
      <c r="A21" s="110"/>
      <c r="B21" s="110"/>
      <c r="C21" s="111"/>
      <c r="D21" s="111"/>
      <c r="E21" s="112"/>
      <c r="F21" s="1"/>
      <c r="G21" s="1"/>
      <c r="H21" s="1"/>
      <c r="I21" s="1"/>
      <c r="J21" s="1"/>
      <c r="K21" s="1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spans="1:26" ht="11.25" customHeight="1">
      <c r="A22" s="110"/>
      <c r="B22" s="110"/>
      <c r="C22" s="111"/>
      <c r="D22" s="111"/>
      <c r="E22" s="112"/>
      <c r="F22" s="1"/>
      <c r="G22" s="1"/>
      <c r="H22" s="1"/>
      <c r="I22" s="1"/>
      <c r="J22" s="1"/>
      <c r="K22" s="1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</row>
    <row r="23" spans="1:26" ht="11.25" customHeight="1">
      <c r="A23" s="110"/>
      <c r="B23" s="110"/>
      <c r="C23" s="111"/>
      <c r="D23" s="111"/>
      <c r="E23" s="112"/>
      <c r="F23" s="1"/>
      <c r="G23" s="1"/>
      <c r="H23" s="1"/>
      <c r="I23" s="1"/>
      <c r="J23" s="1"/>
      <c r="K23" s="1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</row>
    <row r="24" spans="1:26" ht="11.25" customHeight="1">
      <c r="A24" s="110"/>
      <c r="B24" s="110"/>
      <c r="C24" s="111"/>
      <c r="D24" s="111"/>
      <c r="E24" s="112"/>
      <c r="F24" s="1"/>
      <c r="G24" s="1"/>
      <c r="H24" s="1"/>
      <c r="I24" s="1"/>
      <c r="J24" s="1"/>
      <c r="K24" s="1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</row>
    <row r="25" spans="1:26" ht="11.25" customHeight="1">
      <c r="A25" s="110"/>
      <c r="B25" s="110"/>
      <c r="C25" s="111"/>
      <c r="D25" s="111"/>
      <c r="E25" s="112"/>
      <c r="F25" s="1"/>
      <c r="G25" s="1"/>
      <c r="H25" s="1"/>
      <c r="I25" s="1"/>
      <c r="J25" s="1"/>
      <c r="K25" s="1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</row>
    <row r="26" spans="1:26" ht="11.25" customHeight="1">
      <c r="A26" s="110"/>
      <c r="B26" s="110"/>
      <c r="C26" s="111"/>
      <c r="D26" s="111"/>
      <c r="E26" s="112"/>
      <c r="F26" s="1"/>
      <c r="G26" s="1"/>
      <c r="H26" s="1"/>
      <c r="I26" s="1"/>
      <c r="J26" s="1"/>
      <c r="K26" s="1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spans="1:26" ht="11.25" customHeight="1">
      <c r="A27" s="110"/>
      <c r="B27" s="110"/>
      <c r="C27" s="111"/>
      <c r="D27" s="111"/>
      <c r="E27" s="112"/>
      <c r="F27" s="1"/>
      <c r="G27" s="1"/>
      <c r="H27" s="1"/>
      <c r="I27" s="1"/>
      <c r="J27" s="1"/>
      <c r="K27" s="1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spans="1:26" ht="11.25" customHeight="1">
      <c r="A28" s="110"/>
      <c r="B28" s="110"/>
      <c r="C28" s="111"/>
      <c r="D28" s="111"/>
      <c r="E28" s="112"/>
      <c r="F28" s="1"/>
      <c r="G28" s="1"/>
      <c r="H28" s="1"/>
      <c r="I28" s="1"/>
      <c r="J28" s="1"/>
      <c r="K28" s="1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  <row r="29" spans="1:26" ht="11.25" customHeight="1">
      <c r="A29" s="110"/>
      <c r="B29" s="110"/>
      <c r="C29" s="111"/>
      <c r="D29" s="111"/>
      <c r="E29" s="112"/>
      <c r="F29" s="1"/>
      <c r="G29" s="1"/>
      <c r="H29" s="1"/>
      <c r="I29" s="1"/>
      <c r="J29" s="1"/>
      <c r="K29" s="1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</row>
    <row r="30" spans="1:26" ht="11.25" customHeight="1">
      <c r="A30" s="110"/>
      <c r="B30" s="110"/>
      <c r="C30" s="111"/>
      <c r="D30" s="111"/>
      <c r="E30" s="112"/>
      <c r="F30" s="1"/>
      <c r="G30" s="1"/>
      <c r="H30" s="1"/>
      <c r="I30" s="1"/>
      <c r="J30" s="1"/>
      <c r="K30" s="1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</row>
    <row r="31" spans="1:26" ht="11.25" customHeight="1">
      <c r="A31" s="110"/>
      <c r="B31" s="110"/>
      <c r="C31" s="111"/>
      <c r="D31" s="111"/>
      <c r="E31" s="112"/>
      <c r="F31" s="1"/>
      <c r="G31" s="1"/>
      <c r="H31" s="1"/>
      <c r="I31" s="1"/>
      <c r="J31" s="1"/>
      <c r="K31" s="1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</row>
    <row r="32" spans="1:26" ht="11.25" customHeight="1">
      <c r="A32" s="110"/>
      <c r="B32" s="110"/>
      <c r="C32" s="111"/>
      <c r="D32" s="111"/>
      <c r="E32" s="112"/>
      <c r="F32" s="1"/>
      <c r="G32" s="1"/>
      <c r="H32" s="1"/>
      <c r="I32" s="1"/>
      <c r="J32" s="1"/>
      <c r="K32" s="1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</row>
    <row r="33" spans="1:26" ht="11.25" customHeight="1">
      <c r="A33" s="110"/>
      <c r="B33" s="110"/>
      <c r="C33" s="111"/>
      <c r="D33" s="111"/>
      <c r="E33" s="112"/>
      <c r="F33" s="1"/>
      <c r="G33" s="1"/>
      <c r="H33" s="1"/>
      <c r="I33" s="1"/>
      <c r="J33" s="1"/>
      <c r="K33" s="1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</row>
    <row r="34" spans="1:26" ht="11.25" customHeight="1">
      <c r="A34" s="110"/>
      <c r="B34" s="110"/>
      <c r="C34" s="111"/>
      <c r="D34" s="111"/>
      <c r="E34" s="112"/>
      <c r="F34" s="1"/>
      <c r="G34" s="1"/>
      <c r="H34" s="1"/>
      <c r="I34" s="1"/>
      <c r="J34" s="1"/>
      <c r="K34" s="1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</row>
    <row r="35" spans="1:26" ht="11.25" customHeight="1">
      <c r="A35" s="110"/>
      <c r="B35" s="110"/>
      <c r="C35" s="111"/>
      <c r="D35" s="111"/>
      <c r="E35" s="112"/>
      <c r="F35" s="1"/>
      <c r="G35" s="1"/>
      <c r="H35" s="1"/>
      <c r="I35" s="1"/>
      <c r="J35" s="1"/>
      <c r="K35" s="1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</row>
    <row r="36" spans="1:26" ht="11.25" customHeight="1">
      <c r="A36" s="110"/>
      <c r="B36" s="110"/>
      <c r="C36" s="111"/>
      <c r="D36" s="111"/>
      <c r="E36" s="112"/>
      <c r="F36" s="1"/>
      <c r="G36" s="1"/>
      <c r="H36" s="1"/>
      <c r="I36" s="1"/>
      <c r="J36" s="1"/>
      <c r="K36" s="1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</row>
    <row r="37" spans="1:26" ht="11.25" customHeight="1">
      <c r="A37" s="110"/>
      <c r="B37" s="110"/>
      <c r="C37" s="111"/>
      <c r="D37" s="111"/>
      <c r="E37" s="112"/>
      <c r="F37" s="1"/>
      <c r="G37" s="1"/>
      <c r="H37" s="1"/>
      <c r="I37" s="1"/>
      <c r="J37" s="1"/>
      <c r="K37" s="1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</row>
    <row r="38" spans="1:26" ht="11.25" customHeight="1">
      <c r="A38" s="110"/>
      <c r="B38" s="110"/>
      <c r="C38" s="111"/>
      <c r="D38" s="111"/>
      <c r="E38" s="112"/>
      <c r="F38" s="1"/>
      <c r="G38" s="1"/>
      <c r="H38" s="1"/>
      <c r="I38" s="1"/>
      <c r="J38" s="1"/>
      <c r="K38" s="1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</row>
    <row r="39" spans="1:26" ht="11.25" customHeight="1">
      <c r="A39" s="110"/>
      <c r="B39" s="110"/>
      <c r="C39" s="111"/>
      <c r="D39" s="111"/>
      <c r="E39" s="112"/>
      <c r="F39" s="1"/>
      <c r="G39" s="1"/>
      <c r="H39" s="1"/>
      <c r="I39" s="1"/>
      <c r="J39" s="1"/>
      <c r="K39" s="1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</row>
    <row r="40" spans="1:26" ht="11.25" customHeight="1">
      <c r="A40" s="110"/>
      <c r="B40" s="110"/>
      <c r="C40" s="111"/>
      <c r="D40" s="111"/>
      <c r="E40" s="112"/>
      <c r="F40" s="1"/>
      <c r="G40" s="1"/>
      <c r="H40" s="1"/>
      <c r="I40" s="1"/>
      <c r="J40" s="1"/>
      <c r="K40" s="1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</row>
    <row r="41" spans="1:26" ht="11.25" customHeight="1">
      <c r="A41" s="110"/>
      <c r="B41" s="110"/>
      <c r="C41" s="111"/>
      <c r="D41" s="111"/>
      <c r="E41" s="112"/>
      <c r="F41" s="1"/>
      <c r="G41" s="1"/>
      <c r="H41" s="1"/>
      <c r="I41" s="1"/>
      <c r="J41" s="1"/>
      <c r="K41" s="1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</row>
    <row r="42" spans="1:26" ht="11.25" customHeight="1">
      <c r="A42" s="110"/>
      <c r="B42" s="110"/>
      <c r="C42" s="111"/>
      <c r="D42" s="111"/>
      <c r="E42" s="112"/>
      <c r="F42" s="1"/>
      <c r="G42" s="1"/>
      <c r="H42" s="1"/>
      <c r="I42" s="1"/>
      <c r="J42" s="1"/>
      <c r="K42" s="1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</row>
    <row r="43" spans="1:26" ht="11.25" customHeight="1">
      <c r="A43" s="110"/>
      <c r="B43" s="110"/>
      <c r="C43" s="111"/>
      <c r="D43" s="111"/>
      <c r="E43" s="112"/>
      <c r="F43" s="1"/>
      <c r="G43" s="1"/>
      <c r="H43" s="1"/>
      <c r="I43" s="1"/>
      <c r="J43" s="1"/>
      <c r="K43" s="1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</row>
    <row r="44" spans="1:26" ht="11.25" customHeight="1">
      <c r="A44" s="110"/>
      <c r="B44" s="110"/>
      <c r="C44" s="111"/>
      <c r="D44" s="111"/>
      <c r="E44" s="112"/>
      <c r="F44" s="1"/>
      <c r="G44" s="1"/>
      <c r="H44" s="1"/>
      <c r="I44" s="1"/>
      <c r="J44" s="1"/>
      <c r="K44" s="1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</row>
    <row r="45" spans="1:26" ht="11.25" customHeight="1">
      <c r="A45" s="110"/>
      <c r="B45" s="110"/>
      <c r="C45" s="111"/>
      <c r="D45" s="111"/>
      <c r="E45" s="112"/>
      <c r="F45" s="1"/>
      <c r="G45" s="1"/>
      <c r="H45" s="1"/>
      <c r="I45" s="1"/>
      <c r="J45" s="1"/>
      <c r="K45" s="1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</row>
    <row r="46" spans="1:26" ht="11.25" customHeight="1">
      <c r="A46" s="110"/>
      <c r="B46" s="110"/>
      <c r="C46" s="111"/>
      <c r="D46" s="111"/>
      <c r="E46" s="112"/>
      <c r="F46" s="1"/>
      <c r="G46" s="1"/>
      <c r="H46" s="1"/>
      <c r="I46" s="1"/>
      <c r="J46" s="1"/>
      <c r="K46" s="1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</row>
    <row r="47" spans="1:26" ht="11.25" customHeight="1">
      <c r="A47" s="110"/>
      <c r="B47" s="110"/>
      <c r="C47" s="111"/>
      <c r="D47" s="111"/>
      <c r="E47" s="112"/>
      <c r="F47" s="1"/>
      <c r="G47" s="1"/>
      <c r="H47" s="1"/>
      <c r="I47" s="1"/>
      <c r="J47" s="1"/>
      <c r="K47" s="1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</row>
    <row r="48" spans="1:26" ht="11.25" customHeight="1">
      <c r="A48" s="110"/>
      <c r="B48" s="110"/>
      <c r="C48" s="111"/>
      <c r="D48" s="111"/>
      <c r="E48" s="112"/>
      <c r="F48" s="1"/>
      <c r="G48" s="1"/>
      <c r="H48" s="1"/>
      <c r="I48" s="1"/>
      <c r="J48" s="1"/>
      <c r="K48" s="1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</row>
    <row r="49" spans="1:26" ht="11.25" customHeight="1">
      <c r="A49" s="110"/>
      <c r="B49" s="110"/>
      <c r="C49" s="111"/>
      <c r="D49" s="111"/>
      <c r="E49" s="112"/>
      <c r="F49" s="1"/>
      <c r="G49" s="1"/>
      <c r="H49" s="1"/>
      <c r="I49" s="1"/>
      <c r="J49" s="1"/>
      <c r="K49" s="1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</row>
    <row r="50" spans="1:26" ht="11.25" customHeight="1">
      <c r="A50" s="110"/>
      <c r="B50" s="110"/>
      <c r="C50" s="111"/>
      <c r="D50" s="111"/>
      <c r="E50" s="112"/>
      <c r="F50" s="1"/>
      <c r="G50" s="1"/>
      <c r="H50" s="1"/>
      <c r="I50" s="1"/>
      <c r="J50" s="1"/>
      <c r="K50" s="1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</row>
    <row r="51" spans="1:26" ht="11.25" customHeight="1">
      <c r="A51" s="110"/>
      <c r="B51" s="110"/>
      <c r="C51" s="111"/>
      <c r="D51" s="111"/>
      <c r="E51" s="112"/>
      <c r="F51" s="1"/>
      <c r="G51" s="1"/>
      <c r="H51" s="1"/>
      <c r="I51" s="1"/>
      <c r="J51" s="1"/>
      <c r="K51" s="1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</row>
    <row r="52" spans="1:26" ht="11.25" customHeight="1">
      <c r="A52" s="110"/>
      <c r="B52" s="110"/>
      <c r="C52" s="111"/>
      <c r="D52" s="111"/>
      <c r="E52" s="112"/>
      <c r="F52" s="1"/>
      <c r="G52" s="1"/>
      <c r="H52" s="1"/>
      <c r="I52" s="1"/>
      <c r="J52" s="1"/>
      <c r="K52" s="1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</row>
    <row r="53" spans="1:26" ht="11.25" customHeight="1">
      <c r="A53" s="110"/>
      <c r="B53" s="110"/>
      <c r="C53" s="111"/>
      <c r="D53" s="111"/>
      <c r="E53" s="112"/>
      <c r="F53" s="1"/>
      <c r="G53" s="1"/>
      <c r="H53" s="1"/>
      <c r="I53" s="1"/>
      <c r="J53" s="1"/>
      <c r="K53" s="1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</row>
    <row r="54" spans="1:26" ht="11.25" customHeight="1">
      <c r="A54" s="110"/>
      <c r="B54" s="110"/>
      <c r="C54" s="111"/>
      <c r="D54" s="111"/>
      <c r="E54" s="112"/>
      <c r="F54" s="1"/>
      <c r="G54" s="1"/>
      <c r="H54" s="1"/>
      <c r="I54" s="1"/>
      <c r="J54" s="1"/>
      <c r="K54" s="1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</row>
    <row r="55" spans="1:26" ht="11.25" customHeight="1">
      <c r="A55" s="110"/>
      <c r="B55" s="110"/>
      <c r="C55" s="111"/>
      <c r="D55" s="111"/>
      <c r="E55" s="112"/>
      <c r="F55" s="1"/>
      <c r="G55" s="1"/>
      <c r="H55" s="1"/>
      <c r="I55" s="1"/>
      <c r="J55" s="1"/>
      <c r="K55" s="1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</row>
    <row r="56" spans="1:26" ht="11.25" customHeight="1">
      <c r="A56" s="110"/>
      <c r="B56" s="110"/>
      <c r="C56" s="111"/>
      <c r="D56" s="111"/>
      <c r="E56" s="112"/>
      <c r="F56" s="1"/>
      <c r="G56" s="1"/>
      <c r="H56" s="1"/>
      <c r="I56" s="1"/>
      <c r="J56" s="1"/>
      <c r="K56" s="1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1:26" ht="11.25" customHeight="1">
      <c r="A57" s="110"/>
      <c r="B57" s="110"/>
      <c r="C57" s="111"/>
      <c r="D57" s="111"/>
      <c r="E57" s="112"/>
      <c r="F57" s="1"/>
      <c r="G57" s="1"/>
      <c r="H57" s="1"/>
      <c r="I57" s="1"/>
      <c r="J57" s="1"/>
      <c r="K57" s="1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</row>
    <row r="58" spans="1:26" ht="11.25" customHeight="1">
      <c r="A58" s="110"/>
      <c r="B58" s="110"/>
      <c r="C58" s="111"/>
      <c r="D58" s="111"/>
      <c r="E58" s="112"/>
      <c r="F58" s="1"/>
      <c r="G58" s="1"/>
      <c r="H58" s="1"/>
      <c r="I58" s="1"/>
      <c r="J58" s="1"/>
      <c r="K58" s="1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</row>
    <row r="59" spans="1:26" ht="11.25" customHeight="1">
      <c r="A59" s="110"/>
      <c r="B59" s="110"/>
      <c r="C59" s="111"/>
      <c r="D59" s="111"/>
      <c r="E59" s="112"/>
      <c r="F59" s="1"/>
      <c r="G59" s="1"/>
      <c r="H59" s="1"/>
      <c r="I59" s="1"/>
      <c r="J59" s="1"/>
      <c r="K59" s="1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</row>
    <row r="60" spans="1:26" ht="11.25" customHeight="1">
      <c r="A60" s="110"/>
      <c r="B60" s="110"/>
      <c r="C60" s="111"/>
      <c r="D60" s="111"/>
      <c r="E60" s="112"/>
      <c r="F60" s="1"/>
      <c r="G60" s="1"/>
      <c r="H60" s="1"/>
      <c r="I60" s="1"/>
      <c r="J60" s="1"/>
      <c r="K60" s="1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</row>
    <row r="61" spans="1:26" ht="11.25" customHeight="1">
      <c r="A61" s="110"/>
      <c r="B61" s="110"/>
      <c r="C61" s="111"/>
      <c r="D61" s="111"/>
      <c r="E61" s="112"/>
      <c r="F61" s="1"/>
      <c r="G61" s="1"/>
      <c r="H61" s="1"/>
      <c r="I61" s="1"/>
      <c r="J61" s="1"/>
      <c r="K61" s="1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1:26" ht="11.25" customHeight="1">
      <c r="A62" s="110"/>
      <c r="B62" s="110"/>
      <c r="C62" s="111"/>
      <c r="D62" s="111"/>
      <c r="E62" s="112"/>
      <c r="F62" s="1"/>
      <c r="G62" s="1"/>
      <c r="H62" s="1"/>
      <c r="I62" s="1"/>
      <c r="J62" s="1"/>
      <c r="K62" s="1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1:26" ht="11.25" customHeight="1">
      <c r="A63" s="110"/>
      <c r="B63" s="110"/>
      <c r="C63" s="111"/>
      <c r="D63" s="111"/>
      <c r="E63" s="112"/>
      <c r="F63" s="1"/>
      <c r="G63" s="1"/>
      <c r="H63" s="1"/>
      <c r="I63" s="1"/>
      <c r="J63" s="1"/>
      <c r="K63" s="1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1:26" ht="11.25" customHeight="1">
      <c r="A64" s="110"/>
      <c r="B64" s="110"/>
      <c r="C64" s="111"/>
      <c r="D64" s="111"/>
      <c r="E64" s="112"/>
      <c r="F64" s="1"/>
      <c r="G64" s="1"/>
      <c r="H64" s="1"/>
      <c r="I64" s="1"/>
      <c r="J64" s="1"/>
      <c r="K64" s="1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1:26" ht="11.25" customHeight="1">
      <c r="A65" s="110"/>
      <c r="B65" s="110"/>
      <c r="C65" s="111"/>
      <c r="D65" s="111"/>
      <c r="E65" s="112"/>
      <c r="F65" s="1"/>
      <c r="G65" s="1"/>
      <c r="H65" s="1"/>
      <c r="I65" s="1"/>
      <c r="J65" s="1"/>
      <c r="K65" s="1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</row>
    <row r="66" spans="1:26" ht="11.25" customHeight="1">
      <c r="A66" s="110"/>
      <c r="B66" s="110"/>
      <c r="C66" s="111"/>
      <c r="D66" s="111"/>
      <c r="E66" s="112"/>
      <c r="F66" s="1"/>
      <c r="G66" s="1"/>
      <c r="H66" s="1"/>
      <c r="I66" s="1"/>
      <c r="J66" s="1"/>
      <c r="K66" s="1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spans="1:26" ht="11.25" customHeight="1">
      <c r="A67" s="110"/>
      <c r="B67" s="110"/>
      <c r="C67" s="111"/>
      <c r="D67" s="111"/>
      <c r="E67" s="112"/>
      <c r="F67" s="1"/>
      <c r="G67" s="1"/>
      <c r="H67" s="1"/>
      <c r="I67" s="1"/>
      <c r="J67" s="1"/>
      <c r="K67" s="1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:26" ht="11.25" customHeight="1">
      <c r="A68" s="110"/>
      <c r="B68" s="110"/>
      <c r="C68" s="111"/>
      <c r="D68" s="111"/>
      <c r="E68" s="112"/>
      <c r="F68" s="1"/>
      <c r="G68" s="1"/>
      <c r="H68" s="1"/>
      <c r="I68" s="1"/>
      <c r="J68" s="1"/>
      <c r="K68" s="1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</row>
    <row r="69" spans="1:26" ht="11.25" customHeight="1">
      <c r="A69" s="110"/>
      <c r="B69" s="110"/>
      <c r="C69" s="111"/>
      <c r="D69" s="111"/>
      <c r="E69" s="112"/>
      <c r="F69" s="1"/>
      <c r="G69" s="1"/>
      <c r="H69" s="1"/>
      <c r="I69" s="1"/>
      <c r="J69" s="1"/>
      <c r="K69" s="1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</row>
    <row r="70" spans="1:26" ht="11.25" customHeight="1">
      <c r="A70" s="110"/>
      <c r="B70" s="110"/>
      <c r="C70" s="111"/>
      <c r="D70" s="111"/>
      <c r="E70" s="112"/>
      <c r="F70" s="1"/>
      <c r="G70" s="1"/>
      <c r="H70" s="1"/>
      <c r="I70" s="1"/>
      <c r="J70" s="1"/>
      <c r="K70" s="1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</row>
    <row r="71" spans="1:26" ht="11.25" customHeight="1">
      <c r="A71" s="110"/>
      <c r="B71" s="110"/>
      <c r="C71" s="111"/>
      <c r="D71" s="111"/>
      <c r="E71" s="112"/>
      <c r="F71" s="1"/>
      <c r="G71" s="1"/>
      <c r="H71" s="1"/>
      <c r="I71" s="1"/>
      <c r="J71" s="1"/>
      <c r="K71" s="1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</row>
    <row r="72" spans="1:26" ht="11.25" customHeight="1">
      <c r="A72" s="110"/>
      <c r="B72" s="110"/>
      <c r="C72" s="111"/>
      <c r="D72" s="111"/>
      <c r="E72" s="112"/>
      <c r="F72" s="1"/>
      <c r="G72" s="1"/>
      <c r="H72" s="1"/>
      <c r="I72" s="1"/>
      <c r="J72" s="1"/>
      <c r="K72" s="1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</row>
    <row r="73" spans="1:26" ht="11.25" customHeight="1">
      <c r="A73" s="110"/>
      <c r="B73" s="110"/>
      <c r="C73" s="111"/>
      <c r="D73" s="111"/>
      <c r="E73" s="112"/>
      <c r="F73" s="1"/>
      <c r="G73" s="1"/>
      <c r="H73" s="1"/>
      <c r="I73" s="1"/>
      <c r="J73" s="1"/>
      <c r="K73" s="1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</row>
    <row r="74" spans="1:26" ht="11.25" customHeight="1">
      <c r="A74" s="110"/>
      <c r="B74" s="110"/>
      <c r="C74" s="111"/>
      <c r="D74" s="111"/>
      <c r="E74" s="112"/>
      <c r="F74" s="1"/>
      <c r="G74" s="1"/>
      <c r="H74" s="1"/>
      <c r="I74" s="1"/>
      <c r="J74" s="1"/>
      <c r="K74" s="1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</row>
    <row r="75" spans="1:26" ht="11.25" customHeight="1">
      <c r="A75" s="110"/>
      <c r="B75" s="110"/>
      <c r="C75" s="111"/>
      <c r="D75" s="111"/>
      <c r="E75" s="112"/>
      <c r="F75" s="1"/>
      <c r="G75" s="1"/>
      <c r="H75" s="1"/>
      <c r="I75" s="1"/>
      <c r="J75" s="1"/>
      <c r="K75" s="1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</row>
    <row r="76" spans="1:26" ht="11.25" customHeight="1">
      <c r="A76" s="110"/>
      <c r="B76" s="110"/>
      <c r="C76" s="111"/>
      <c r="D76" s="111"/>
      <c r="E76" s="112"/>
      <c r="F76" s="1"/>
      <c r="G76" s="1"/>
      <c r="H76" s="1"/>
      <c r="I76" s="1"/>
      <c r="J76" s="1"/>
      <c r="K76" s="1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</row>
    <row r="77" spans="1:26" ht="11.25" customHeight="1">
      <c r="A77" s="110"/>
      <c r="B77" s="110"/>
      <c r="C77" s="111"/>
      <c r="D77" s="111"/>
      <c r="E77" s="112"/>
      <c r="F77" s="1"/>
      <c r="G77" s="1"/>
      <c r="H77" s="1"/>
      <c r="I77" s="1"/>
      <c r="J77" s="1"/>
      <c r="K77" s="1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</row>
    <row r="78" spans="1:26" ht="11.25" customHeight="1">
      <c r="A78" s="110"/>
      <c r="B78" s="110"/>
      <c r="C78" s="111"/>
      <c r="D78" s="111"/>
      <c r="E78" s="112"/>
      <c r="F78" s="1"/>
      <c r="G78" s="1"/>
      <c r="H78" s="1"/>
      <c r="I78" s="1"/>
      <c r="J78" s="1"/>
      <c r="K78" s="1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</row>
    <row r="79" spans="1:26" ht="11.25" customHeight="1">
      <c r="A79" s="110"/>
      <c r="B79" s="110"/>
      <c r="C79" s="111"/>
      <c r="D79" s="111"/>
      <c r="E79" s="112"/>
      <c r="F79" s="1"/>
      <c r="G79" s="1"/>
      <c r="H79" s="1"/>
      <c r="I79" s="1"/>
      <c r="J79" s="1"/>
      <c r="K79" s="1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</row>
    <row r="80" spans="1:26" ht="11.25" customHeight="1">
      <c r="A80" s="110"/>
      <c r="B80" s="110"/>
      <c r="C80" s="111"/>
      <c r="D80" s="111"/>
      <c r="E80" s="112"/>
      <c r="F80" s="1"/>
      <c r="G80" s="1"/>
      <c r="H80" s="1"/>
      <c r="I80" s="1"/>
      <c r="J80" s="1"/>
      <c r="K80" s="1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</row>
    <row r="81" spans="1:26" ht="11.25" customHeight="1">
      <c r="A81" s="110"/>
      <c r="B81" s="110"/>
      <c r="C81" s="111"/>
      <c r="D81" s="111"/>
      <c r="E81" s="112"/>
      <c r="F81" s="1"/>
      <c r="G81" s="1"/>
      <c r="H81" s="1"/>
      <c r="I81" s="1"/>
      <c r="J81" s="1"/>
      <c r="K81" s="1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</row>
    <row r="82" spans="1:26" ht="11.25" customHeight="1">
      <c r="A82" s="110"/>
      <c r="B82" s="110"/>
      <c r="C82" s="111"/>
      <c r="D82" s="111"/>
      <c r="E82" s="112"/>
      <c r="F82" s="1"/>
      <c r="G82" s="1"/>
      <c r="H82" s="1"/>
      <c r="I82" s="1"/>
      <c r="J82" s="1"/>
      <c r="K82" s="1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</row>
    <row r="83" spans="1:26" ht="11.25" customHeight="1">
      <c r="A83" s="110"/>
      <c r="B83" s="110"/>
      <c r="C83" s="111"/>
      <c r="D83" s="111"/>
      <c r="E83" s="112"/>
      <c r="F83" s="1"/>
      <c r="G83" s="1"/>
      <c r="H83" s="1"/>
      <c r="I83" s="1"/>
      <c r="J83" s="1"/>
      <c r="K83" s="1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</row>
    <row r="84" spans="1:26" ht="11.25" customHeight="1">
      <c r="A84" s="110"/>
      <c r="B84" s="110"/>
      <c r="C84" s="111"/>
      <c r="D84" s="111"/>
      <c r="E84" s="112"/>
      <c r="F84" s="1"/>
      <c r="G84" s="1"/>
      <c r="H84" s="1"/>
      <c r="I84" s="1"/>
      <c r="J84" s="1"/>
      <c r="K84" s="1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</row>
    <row r="85" spans="1:26" ht="11.25" customHeight="1">
      <c r="A85" s="110"/>
      <c r="B85" s="110"/>
      <c r="C85" s="111"/>
      <c r="D85" s="111"/>
      <c r="E85" s="112"/>
      <c r="F85" s="1"/>
      <c r="G85" s="1"/>
      <c r="H85" s="1"/>
      <c r="I85" s="1"/>
      <c r="J85" s="1"/>
      <c r="K85" s="1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</row>
    <row r="86" spans="1:26" ht="11.25" customHeight="1">
      <c r="A86" s="110"/>
      <c r="B86" s="110"/>
      <c r="C86" s="111"/>
      <c r="D86" s="111"/>
      <c r="E86" s="112"/>
      <c r="F86" s="1"/>
      <c r="G86" s="1"/>
      <c r="H86" s="1"/>
      <c r="I86" s="1"/>
      <c r="J86" s="1"/>
      <c r="K86" s="1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</row>
    <row r="87" spans="1:26" ht="11.25" customHeight="1">
      <c r="A87" s="110"/>
      <c r="B87" s="110"/>
      <c r="C87" s="111"/>
      <c r="D87" s="111"/>
      <c r="E87" s="112"/>
      <c r="F87" s="1"/>
      <c r="G87" s="1"/>
      <c r="H87" s="1"/>
      <c r="I87" s="1"/>
      <c r="J87" s="1"/>
      <c r="K87" s="1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</row>
    <row r="88" spans="1:26" ht="11.25" customHeight="1">
      <c r="A88" s="110"/>
      <c r="B88" s="110"/>
      <c r="C88" s="111"/>
      <c r="D88" s="111"/>
      <c r="E88" s="112"/>
      <c r="F88" s="1"/>
      <c r="G88" s="1"/>
      <c r="H88" s="1"/>
      <c r="I88" s="1"/>
      <c r="J88" s="1"/>
      <c r="K88" s="1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</row>
    <row r="89" spans="1:26" ht="11.25" customHeight="1">
      <c r="A89" s="110"/>
      <c r="B89" s="110"/>
      <c r="C89" s="111"/>
      <c r="D89" s="111"/>
      <c r="E89" s="112"/>
      <c r="F89" s="1"/>
      <c r="G89" s="1"/>
      <c r="H89" s="1"/>
      <c r="I89" s="1"/>
      <c r="J89" s="1"/>
      <c r="K89" s="1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</row>
    <row r="90" spans="1:26" ht="11.25" customHeight="1">
      <c r="A90" s="110"/>
      <c r="B90" s="110"/>
      <c r="C90" s="111"/>
      <c r="D90" s="111"/>
      <c r="E90" s="112"/>
      <c r="F90" s="1"/>
      <c r="G90" s="1"/>
      <c r="H90" s="1"/>
      <c r="I90" s="1"/>
      <c r="J90" s="1"/>
      <c r="K90" s="1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</row>
    <row r="91" spans="1:26" ht="11.25" customHeight="1">
      <c r="A91" s="110"/>
      <c r="B91" s="110"/>
      <c r="C91" s="111"/>
      <c r="D91" s="111"/>
      <c r="E91" s="112"/>
      <c r="F91" s="1"/>
      <c r="G91" s="1"/>
      <c r="H91" s="1"/>
      <c r="I91" s="1"/>
      <c r="J91" s="1"/>
      <c r="K91" s="1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</row>
    <row r="92" spans="1:26" ht="11.25" customHeight="1">
      <c r="A92" s="110"/>
      <c r="B92" s="110"/>
      <c r="C92" s="111"/>
      <c r="D92" s="111"/>
      <c r="E92" s="112"/>
      <c r="F92" s="1"/>
      <c r="G92" s="1"/>
      <c r="H92" s="1"/>
      <c r="I92" s="1"/>
      <c r="J92" s="1"/>
      <c r="K92" s="1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</row>
    <row r="93" spans="1:26" ht="11.25" customHeight="1">
      <c r="A93" s="110"/>
      <c r="B93" s="110"/>
      <c r="C93" s="111"/>
      <c r="D93" s="111"/>
      <c r="E93" s="112"/>
      <c r="F93" s="1"/>
      <c r="G93" s="1"/>
      <c r="H93" s="1"/>
      <c r="I93" s="1"/>
      <c r="J93" s="1"/>
      <c r="K93" s="1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</row>
    <row r="94" spans="1:26" ht="11.25" customHeight="1">
      <c r="A94" s="110"/>
      <c r="B94" s="110"/>
      <c r="C94" s="111"/>
      <c r="D94" s="111"/>
      <c r="E94" s="112"/>
      <c r="F94" s="1"/>
      <c r="G94" s="1"/>
      <c r="H94" s="1"/>
      <c r="I94" s="1"/>
      <c r="J94" s="1"/>
      <c r="K94" s="1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</row>
    <row r="95" spans="1:26" ht="11.25" customHeight="1">
      <c r="A95" s="110"/>
      <c r="B95" s="110"/>
      <c r="C95" s="111"/>
      <c r="D95" s="111"/>
      <c r="E95" s="112"/>
      <c r="F95" s="1"/>
      <c r="G95" s="1"/>
      <c r="H95" s="1"/>
      <c r="I95" s="1"/>
      <c r="J95" s="1"/>
      <c r="K95" s="1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</row>
    <row r="96" spans="1:26" ht="11.25" customHeight="1">
      <c r="A96" s="110"/>
      <c r="B96" s="110"/>
      <c r="C96" s="111"/>
      <c r="D96" s="111"/>
      <c r="E96" s="112"/>
      <c r="F96" s="1"/>
      <c r="G96" s="1"/>
      <c r="H96" s="1"/>
      <c r="I96" s="1"/>
      <c r="J96" s="1"/>
      <c r="K96" s="1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</row>
    <row r="97" spans="1:26" ht="11.25" customHeight="1">
      <c r="A97" s="110"/>
      <c r="B97" s="110"/>
      <c r="C97" s="111"/>
      <c r="D97" s="111"/>
      <c r="E97" s="112"/>
      <c r="F97" s="1"/>
      <c r="G97" s="1"/>
      <c r="H97" s="1"/>
      <c r="I97" s="1"/>
      <c r="J97" s="1"/>
      <c r="K97" s="1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</row>
    <row r="98" spans="1:26" ht="11.25" customHeight="1">
      <c r="A98" s="110"/>
      <c r="B98" s="110"/>
      <c r="C98" s="111"/>
      <c r="D98" s="111"/>
      <c r="E98" s="112"/>
      <c r="F98" s="1"/>
      <c r="G98" s="1"/>
      <c r="H98" s="1"/>
      <c r="I98" s="1"/>
      <c r="J98" s="1"/>
      <c r="K98" s="1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</row>
    <row r="99" spans="1:26" ht="11.25" customHeight="1">
      <c r="A99" s="110"/>
      <c r="B99" s="110"/>
      <c r="C99" s="111"/>
      <c r="D99" s="111"/>
      <c r="E99" s="112"/>
      <c r="F99" s="1"/>
      <c r="G99" s="1"/>
      <c r="H99" s="1"/>
      <c r="I99" s="1"/>
      <c r="J99" s="1"/>
      <c r="K99" s="1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</row>
    <row r="100" spans="1:26" ht="11.25" customHeight="1">
      <c r="A100" s="110"/>
      <c r="B100" s="110"/>
      <c r="C100" s="111"/>
      <c r="D100" s="111"/>
      <c r="E100" s="112"/>
      <c r="F100" s="1"/>
      <c r="G100" s="1"/>
      <c r="H100" s="1"/>
      <c r="I100" s="1"/>
      <c r="J100" s="1"/>
      <c r="K100" s="1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</row>
    <row r="101" spans="1:26" ht="11.25" customHeight="1">
      <c r="A101" s="110"/>
      <c r="B101" s="110"/>
      <c r="C101" s="111"/>
      <c r="D101" s="111"/>
      <c r="E101" s="112"/>
      <c r="F101" s="1"/>
      <c r="G101" s="1"/>
      <c r="H101" s="1"/>
      <c r="I101" s="1"/>
      <c r="J101" s="1"/>
      <c r="K101" s="1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</row>
    <row r="102" spans="1:26" ht="11.25" customHeight="1">
      <c r="A102" s="110"/>
      <c r="B102" s="110"/>
      <c r="C102" s="111"/>
      <c r="D102" s="111"/>
      <c r="E102" s="112"/>
      <c r="F102" s="1"/>
      <c r="G102" s="1"/>
      <c r="H102" s="1"/>
      <c r="I102" s="1"/>
      <c r="J102" s="1"/>
      <c r="K102" s="1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</row>
    <row r="103" spans="1:26" ht="11.25" customHeight="1">
      <c r="A103" s="110"/>
      <c r="B103" s="110"/>
      <c r="C103" s="111"/>
      <c r="D103" s="111"/>
      <c r="E103" s="112"/>
      <c r="F103" s="1"/>
      <c r="G103" s="1"/>
      <c r="H103" s="1"/>
      <c r="I103" s="1"/>
      <c r="J103" s="1"/>
      <c r="K103" s="1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</row>
    <row r="104" spans="1:26" ht="11.25" customHeight="1">
      <c r="A104" s="110"/>
      <c r="B104" s="110"/>
      <c r="C104" s="111"/>
      <c r="D104" s="111"/>
      <c r="E104" s="112"/>
      <c r="F104" s="1"/>
      <c r="G104" s="1"/>
      <c r="H104" s="1"/>
      <c r="I104" s="1"/>
      <c r="J104" s="1"/>
      <c r="K104" s="1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</row>
    <row r="105" spans="1:26" ht="11.25" customHeight="1">
      <c r="A105" s="110"/>
      <c r="B105" s="110"/>
      <c r="C105" s="111"/>
      <c r="D105" s="111"/>
      <c r="E105" s="112"/>
      <c r="F105" s="1"/>
      <c r="G105" s="1"/>
      <c r="H105" s="1"/>
      <c r="I105" s="1"/>
      <c r="J105" s="1"/>
      <c r="K105" s="1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</row>
    <row r="106" spans="1:26" ht="11.25" customHeight="1">
      <c r="A106" s="110"/>
      <c r="B106" s="110"/>
      <c r="C106" s="111"/>
      <c r="D106" s="111"/>
      <c r="E106" s="112"/>
      <c r="F106" s="1"/>
      <c r="G106" s="1"/>
      <c r="H106" s="1"/>
      <c r="I106" s="1"/>
      <c r="J106" s="1"/>
      <c r="K106" s="1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</row>
    <row r="107" spans="1:26" ht="11.25" customHeight="1">
      <c r="A107" s="110"/>
      <c r="B107" s="110"/>
      <c r="C107" s="111"/>
      <c r="D107" s="111"/>
      <c r="E107" s="112"/>
      <c r="F107" s="1"/>
      <c r="G107" s="1"/>
      <c r="H107" s="1"/>
      <c r="I107" s="1"/>
      <c r="J107" s="1"/>
      <c r="K107" s="1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</row>
    <row r="108" spans="1:26" ht="11.25" customHeight="1">
      <c r="A108" s="110"/>
      <c r="B108" s="110"/>
      <c r="C108" s="111"/>
      <c r="D108" s="111"/>
      <c r="E108" s="112"/>
      <c r="F108" s="1"/>
      <c r="G108" s="1"/>
      <c r="H108" s="1"/>
      <c r="I108" s="1"/>
      <c r="J108" s="1"/>
      <c r="K108" s="1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</row>
    <row r="109" spans="1:26" ht="11.25" customHeight="1">
      <c r="A109" s="110"/>
      <c r="B109" s="110"/>
      <c r="C109" s="111"/>
      <c r="D109" s="111"/>
      <c r="E109" s="112"/>
      <c r="F109" s="1"/>
      <c r="G109" s="1"/>
      <c r="H109" s="1"/>
      <c r="I109" s="1"/>
      <c r="J109" s="1"/>
      <c r="K109" s="1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</row>
    <row r="110" spans="1:26" ht="11.25" customHeight="1">
      <c r="A110" s="110"/>
      <c r="B110" s="110"/>
      <c r="C110" s="111"/>
      <c r="D110" s="111"/>
      <c r="E110" s="112"/>
      <c r="F110" s="1"/>
      <c r="G110" s="1"/>
      <c r="H110" s="1"/>
      <c r="I110" s="1"/>
      <c r="J110" s="1"/>
      <c r="K110" s="1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</row>
    <row r="111" spans="1:26" ht="11.25" customHeight="1">
      <c r="A111" s="110"/>
      <c r="B111" s="110"/>
      <c r="C111" s="111"/>
      <c r="D111" s="111"/>
      <c r="E111" s="112"/>
      <c r="F111" s="1"/>
      <c r="G111" s="1"/>
      <c r="H111" s="1"/>
      <c r="I111" s="1"/>
      <c r="J111" s="1"/>
      <c r="K111" s="1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</row>
    <row r="112" spans="1:26" ht="11.25" customHeight="1">
      <c r="A112" s="110"/>
      <c r="B112" s="110"/>
      <c r="C112" s="111"/>
      <c r="D112" s="111"/>
      <c r="E112" s="112"/>
      <c r="F112" s="1"/>
      <c r="G112" s="1"/>
      <c r="H112" s="1"/>
      <c r="I112" s="1"/>
      <c r="J112" s="1"/>
      <c r="K112" s="1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</row>
    <row r="113" spans="1:26" ht="11.25" customHeight="1">
      <c r="A113" s="110"/>
      <c r="B113" s="110"/>
      <c r="C113" s="111"/>
      <c r="D113" s="111"/>
      <c r="E113" s="112"/>
      <c r="F113" s="1"/>
      <c r="G113" s="1"/>
      <c r="H113" s="1"/>
      <c r="I113" s="1"/>
      <c r="J113" s="1"/>
      <c r="K113" s="1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</row>
    <row r="114" spans="1:26" ht="11.25" customHeight="1">
      <c r="A114" s="110"/>
      <c r="B114" s="110"/>
      <c r="C114" s="111"/>
      <c r="D114" s="111"/>
      <c r="E114" s="112"/>
      <c r="F114" s="1"/>
      <c r="G114" s="1"/>
      <c r="H114" s="1"/>
      <c r="I114" s="1"/>
      <c r="J114" s="1"/>
      <c r="K114" s="1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</row>
    <row r="115" spans="1:26" ht="11.25" customHeight="1">
      <c r="A115" s="110"/>
      <c r="B115" s="110"/>
      <c r="C115" s="111"/>
      <c r="D115" s="111"/>
      <c r="E115" s="112"/>
      <c r="F115" s="1"/>
      <c r="G115" s="1"/>
      <c r="H115" s="1"/>
      <c r="I115" s="1"/>
      <c r="J115" s="1"/>
      <c r="K115" s="1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99"/>
    </row>
    <row r="116" spans="1:26" ht="11.25" customHeight="1">
      <c r="A116" s="110"/>
      <c r="B116" s="110"/>
      <c r="C116" s="111"/>
      <c r="D116" s="111"/>
      <c r="E116" s="112"/>
      <c r="F116" s="1"/>
      <c r="G116" s="1"/>
      <c r="H116" s="1"/>
      <c r="I116" s="1"/>
      <c r="J116" s="1"/>
      <c r="K116" s="1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</row>
    <row r="117" spans="1:26" ht="11.25" customHeight="1">
      <c r="A117" s="110"/>
      <c r="B117" s="110"/>
      <c r="C117" s="111"/>
      <c r="D117" s="111"/>
      <c r="E117" s="112"/>
      <c r="F117" s="1"/>
      <c r="G117" s="1"/>
      <c r="H117" s="1"/>
      <c r="I117" s="1"/>
      <c r="J117" s="1"/>
      <c r="K117" s="1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</row>
    <row r="118" spans="1:26" ht="11.25" customHeight="1">
      <c r="A118" s="110"/>
      <c r="B118" s="110"/>
      <c r="C118" s="111"/>
      <c r="D118" s="111"/>
      <c r="E118" s="112"/>
      <c r="F118" s="1"/>
      <c r="G118" s="1"/>
      <c r="H118" s="1"/>
      <c r="I118" s="1"/>
      <c r="J118" s="1"/>
      <c r="K118" s="1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</row>
    <row r="119" spans="1:26" ht="11.25" customHeight="1">
      <c r="A119" s="110"/>
      <c r="B119" s="110"/>
      <c r="C119" s="111"/>
      <c r="D119" s="111"/>
      <c r="E119" s="112"/>
      <c r="F119" s="1"/>
      <c r="G119" s="1"/>
      <c r="H119" s="1"/>
      <c r="I119" s="1"/>
      <c r="J119" s="1"/>
      <c r="K119" s="1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</row>
    <row r="120" spans="1:26" ht="11.25" customHeight="1">
      <c r="A120" s="110"/>
      <c r="B120" s="110"/>
      <c r="C120" s="111"/>
      <c r="D120" s="111"/>
      <c r="E120" s="112"/>
      <c r="F120" s="1"/>
      <c r="G120" s="1"/>
      <c r="H120" s="1"/>
      <c r="I120" s="1"/>
      <c r="J120" s="1"/>
      <c r="K120" s="1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</row>
    <row r="121" spans="1:26" ht="11.25" customHeight="1">
      <c r="A121" s="110"/>
      <c r="B121" s="110"/>
      <c r="C121" s="111"/>
      <c r="D121" s="111"/>
      <c r="E121" s="112"/>
      <c r="F121" s="1"/>
      <c r="G121" s="1"/>
      <c r="H121" s="1"/>
      <c r="I121" s="1"/>
      <c r="J121" s="1"/>
      <c r="K121" s="1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</row>
    <row r="122" spans="1:26" ht="11.25" customHeight="1">
      <c r="A122" s="110"/>
      <c r="B122" s="110"/>
      <c r="C122" s="111"/>
      <c r="D122" s="111"/>
      <c r="E122" s="112"/>
      <c r="F122" s="1"/>
      <c r="G122" s="1"/>
      <c r="H122" s="1"/>
      <c r="I122" s="1"/>
      <c r="J122" s="1"/>
      <c r="K122" s="1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</row>
    <row r="123" spans="1:26" ht="11.25" customHeight="1">
      <c r="A123" s="110"/>
      <c r="B123" s="110"/>
      <c r="C123" s="111"/>
      <c r="D123" s="111"/>
      <c r="E123" s="112"/>
      <c r="F123" s="1"/>
      <c r="G123" s="1"/>
      <c r="H123" s="1"/>
      <c r="I123" s="1"/>
      <c r="J123" s="1"/>
      <c r="K123" s="1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99"/>
    </row>
    <row r="124" spans="1:26" ht="11.25" customHeight="1">
      <c r="A124" s="110"/>
      <c r="B124" s="110"/>
      <c r="C124" s="111"/>
      <c r="D124" s="111"/>
      <c r="E124" s="112"/>
      <c r="F124" s="1"/>
      <c r="G124" s="1"/>
      <c r="H124" s="1"/>
      <c r="I124" s="1"/>
      <c r="J124" s="1"/>
      <c r="K124" s="1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</row>
    <row r="125" spans="1:26" ht="11.25" customHeight="1">
      <c r="A125" s="110"/>
      <c r="B125" s="110"/>
      <c r="C125" s="111"/>
      <c r="D125" s="111"/>
      <c r="E125" s="112"/>
      <c r="F125" s="1"/>
      <c r="G125" s="1"/>
      <c r="H125" s="1"/>
      <c r="I125" s="1"/>
      <c r="J125" s="1"/>
      <c r="K125" s="1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</row>
    <row r="126" spans="1:26" ht="11.25" customHeight="1">
      <c r="A126" s="110"/>
      <c r="B126" s="110"/>
      <c r="C126" s="111"/>
      <c r="D126" s="111"/>
      <c r="E126" s="112"/>
      <c r="F126" s="1"/>
      <c r="G126" s="1"/>
      <c r="H126" s="1"/>
      <c r="I126" s="1"/>
      <c r="J126" s="1"/>
      <c r="K126" s="1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</row>
    <row r="127" spans="1:26" ht="11.25" customHeight="1">
      <c r="A127" s="110"/>
      <c r="B127" s="110"/>
      <c r="C127" s="111"/>
      <c r="D127" s="111"/>
      <c r="E127" s="112"/>
      <c r="F127" s="1"/>
      <c r="G127" s="1"/>
      <c r="H127" s="1"/>
      <c r="I127" s="1"/>
      <c r="J127" s="1"/>
      <c r="K127" s="1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</row>
    <row r="128" spans="1:26" ht="11.25" customHeight="1">
      <c r="A128" s="110"/>
      <c r="B128" s="110"/>
      <c r="C128" s="111"/>
      <c r="D128" s="111"/>
      <c r="E128" s="112"/>
      <c r="F128" s="1"/>
      <c r="G128" s="1"/>
      <c r="H128" s="1"/>
      <c r="I128" s="1"/>
      <c r="J128" s="1"/>
      <c r="K128" s="1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</row>
    <row r="129" spans="1:26" ht="11.25" customHeight="1">
      <c r="A129" s="110"/>
      <c r="B129" s="110"/>
      <c r="C129" s="111"/>
      <c r="D129" s="111"/>
      <c r="E129" s="112"/>
      <c r="F129" s="1"/>
      <c r="G129" s="1"/>
      <c r="H129" s="1"/>
      <c r="I129" s="1"/>
      <c r="J129" s="1"/>
      <c r="K129" s="1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</row>
    <row r="130" spans="1:26" ht="11.25" customHeight="1">
      <c r="A130" s="110"/>
      <c r="B130" s="110"/>
      <c r="C130" s="111"/>
      <c r="D130" s="111"/>
      <c r="E130" s="112"/>
      <c r="F130" s="1"/>
      <c r="G130" s="1"/>
      <c r="H130" s="1"/>
      <c r="I130" s="1"/>
      <c r="J130" s="1"/>
      <c r="K130" s="1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</row>
    <row r="131" spans="1:26" ht="11.25" customHeight="1">
      <c r="A131" s="110"/>
      <c r="B131" s="110"/>
      <c r="C131" s="111"/>
      <c r="D131" s="111"/>
      <c r="E131" s="112"/>
      <c r="F131" s="1"/>
      <c r="G131" s="1"/>
      <c r="H131" s="1"/>
      <c r="I131" s="1"/>
      <c r="J131" s="1"/>
      <c r="K131" s="1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</row>
    <row r="132" spans="1:26" ht="11.25" customHeight="1">
      <c r="A132" s="110"/>
      <c r="B132" s="110"/>
      <c r="C132" s="111"/>
      <c r="D132" s="111"/>
      <c r="E132" s="112"/>
      <c r="F132" s="1"/>
      <c r="G132" s="1"/>
      <c r="H132" s="1"/>
      <c r="I132" s="1"/>
      <c r="J132" s="1"/>
      <c r="K132" s="1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  <c r="Z132" s="99"/>
    </row>
    <row r="133" spans="1:26" ht="11.25" customHeight="1">
      <c r="A133" s="110"/>
      <c r="B133" s="110"/>
      <c r="C133" s="111"/>
      <c r="D133" s="111"/>
      <c r="E133" s="112"/>
      <c r="F133" s="1"/>
      <c r="G133" s="1"/>
      <c r="H133" s="1"/>
      <c r="I133" s="1"/>
      <c r="J133" s="1"/>
      <c r="K133" s="1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  <c r="Z133" s="99"/>
    </row>
    <row r="134" spans="1:26" ht="11.25" customHeight="1">
      <c r="A134" s="110"/>
      <c r="B134" s="110"/>
      <c r="C134" s="111"/>
      <c r="D134" s="111"/>
      <c r="E134" s="112"/>
      <c r="F134" s="1"/>
      <c r="G134" s="1"/>
      <c r="H134" s="1"/>
      <c r="I134" s="1"/>
      <c r="J134" s="1"/>
      <c r="K134" s="1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  <c r="Z134" s="99"/>
    </row>
    <row r="135" spans="1:26" ht="11.25" customHeight="1">
      <c r="A135" s="110"/>
      <c r="B135" s="110"/>
      <c r="C135" s="111"/>
      <c r="D135" s="111"/>
      <c r="E135" s="112"/>
      <c r="F135" s="1"/>
      <c r="G135" s="1"/>
      <c r="H135" s="1"/>
      <c r="I135" s="1"/>
      <c r="J135" s="1"/>
      <c r="K135" s="1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</row>
    <row r="136" spans="1:26" ht="11.25" customHeight="1">
      <c r="A136" s="110"/>
      <c r="B136" s="110"/>
      <c r="C136" s="111"/>
      <c r="D136" s="111"/>
      <c r="E136" s="112"/>
      <c r="F136" s="1"/>
      <c r="G136" s="1"/>
      <c r="H136" s="1"/>
      <c r="I136" s="1"/>
      <c r="J136" s="1"/>
      <c r="K136" s="1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</row>
    <row r="137" spans="1:26" ht="11.25" customHeight="1">
      <c r="A137" s="110"/>
      <c r="B137" s="110"/>
      <c r="C137" s="111"/>
      <c r="D137" s="111"/>
      <c r="E137" s="112"/>
      <c r="F137" s="1"/>
      <c r="G137" s="1"/>
      <c r="H137" s="1"/>
      <c r="I137" s="1"/>
      <c r="J137" s="1"/>
      <c r="K137" s="1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99"/>
    </row>
    <row r="138" spans="1:26" ht="11.25" customHeight="1">
      <c r="A138" s="110"/>
      <c r="B138" s="110"/>
      <c r="C138" s="111"/>
      <c r="D138" s="111"/>
      <c r="E138" s="112"/>
      <c r="F138" s="1"/>
      <c r="G138" s="1"/>
      <c r="H138" s="1"/>
      <c r="I138" s="1"/>
      <c r="J138" s="1"/>
      <c r="K138" s="1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  <c r="Z138" s="99"/>
    </row>
    <row r="139" spans="1:26" ht="11.25" customHeight="1">
      <c r="A139" s="110"/>
      <c r="B139" s="110"/>
      <c r="C139" s="111"/>
      <c r="D139" s="111"/>
      <c r="E139" s="112"/>
      <c r="F139" s="1"/>
      <c r="G139" s="1"/>
      <c r="H139" s="1"/>
      <c r="I139" s="1"/>
      <c r="J139" s="1"/>
      <c r="K139" s="1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  <c r="Z139" s="99"/>
    </row>
    <row r="140" spans="1:26" ht="11.25" customHeight="1">
      <c r="A140" s="110"/>
      <c r="B140" s="110"/>
      <c r="C140" s="111"/>
      <c r="D140" s="111"/>
      <c r="E140" s="112"/>
      <c r="F140" s="1"/>
      <c r="G140" s="1"/>
      <c r="H140" s="1"/>
      <c r="I140" s="1"/>
      <c r="J140" s="1"/>
      <c r="K140" s="1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</row>
    <row r="141" spans="1:26" ht="11.25" customHeight="1">
      <c r="A141" s="110"/>
      <c r="B141" s="110"/>
      <c r="C141" s="111"/>
      <c r="D141" s="111"/>
      <c r="E141" s="112"/>
      <c r="F141" s="1"/>
      <c r="G141" s="1"/>
      <c r="H141" s="1"/>
      <c r="I141" s="1"/>
      <c r="J141" s="1"/>
      <c r="K141" s="1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</row>
    <row r="142" spans="1:26" ht="11.25" customHeight="1">
      <c r="A142" s="110"/>
      <c r="B142" s="110"/>
      <c r="C142" s="111"/>
      <c r="D142" s="111"/>
      <c r="E142" s="112"/>
      <c r="F142" s="1"/>
      <c r="G142" s="1"/>
      <c r="H142" s="1"/>
      <c r="I142" s="1"/>
      <c r="J142" s="1"/>
      <c r="K142" s="1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</row>
    <row r="143" spans="1:26" ht="11.25" customHeight="1">
      <c r="A143" s="110"/>
      <c r="B143" s="110"/>
      <c r="C143" s="111"/>
      <c r="D143" s="111"/>
      <c r="E143" s="112"/>
      <c r="F143" s="1"/>
      <c r="G143" s="1"/>
      <c r="H143" s="1"/>
      <c r="I143" s="1"/>
      <c r="J143" s="1"/>
      <c r="K143" s="1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</row>
    <row r="144" spans="1:26" ht="11.25" customHeight="1">
      <c r="A144" s="110"/>
      <c r="B144" s="110"/>
      <c r="C144" s="111"/>
      <c r="D144" s="111"/>
      <c r="E144" s="112"/>
      <c r="F144" s="1"/>
      <c r="G144" s="1"/>
      <c r="H144" s="1"/>
      <c r="I144" s="1"/>
      <c r="J144" s="1"/>
      <c r="K144" s="1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  <c r="Z144" s="99"/>
    </row>
    <row r="145" spans="1:26" ht="11.25" customHeight="1">
      <c r="A145" s="110"/>
      <c r="B145" s="110"/>
      <c r="C145" s="111"/>
      <c r="D145" s="111"/>
      <c r="E145" s="112"/>
      <c r="F145" s="1"/>
      <c r="G145" s="1"/>
      <c r="H145" s="1"/>
      <c r="I145" s="1"/>
      <c r="J145" s="1"/>
      <c r="K145" s="1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</row>
    <row r="146" spans="1:26" ht="11.25" customHeight="1">
      <c r="A146" s="110"/>
      <c r="B146" s="110"/>
      <c r="C146" s="111"/>
      <c r="D146" s="111"/>
      <c r="E146" s="112"/>
      <c r="F146" s="1"/>
      <c r="G146" s="1"/>
      <c r="H146" s="1"/>
      <c r="I146" s="1"/>
      <c r="J146" s="1"/>
      <c r="K146" s="1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</row>
    <row r="147" spans="1:26" ht="11.25" customHeight="1">
      <c r="A147" s="110"/>
      <c r="B147" s="110"/>
      <c r="C147" s="111"/>
      <c r="D147" s="111"/>
      <c r="E147" s="112"/>
      <c r="F147" s="1"/>
      <c r="G147" s="1"/>
      <c r="H147" s="1"/>
      <c r="I147" s="1"/>
      <c r="J147" s="1"/>
      <c r="K147" s="1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  <c r="Z147" s="99"/>
    </row>
    <row r="148" spans="1:26" ht="11.25" customHeight="1">
      <c r="A148" s="110"/>
      <c r="B148" s="110"/>
      <c r="C148" s="111"/>
      <c r="D148" s="111"/>
      <c r="E148" s="112"/>
      <c r="F148" s="1"/>
      <c r="G148" s="1"/>
      <c r="H148" s="1"/>
      <c r="I148" s="1"/>
      <c r="J148" s="1"/>
      <c r="K148" s="1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  <c r="Z148" s="99"/>
    </row>
    <row r="149" spans="1:26" ht="11.25" customHeight="1">
      <c r="A149" s="110"/>
      <c r="B149" s="110"/>
      <c r="C149" s="111"/>
      <c r="D149" s="111"/>
      <c r="E149" s="112"/>
      <c r="F149" s="1"/>
      <c r="G149" s="1"/>
      <c r="H149" s="1"/>
      <c r="I149" s="1"/>
      <c r="J149" s="1"/>
      <c r="K149" s="1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  <c r="Z149" s="99"/>
    </row>
    <row r="150" spans="1:26" ht="11.25" customHeight="1">
      <c r="A150" s="110"/>
      <c r="B150" s="110"/>
      <c r="C150" s="111"/>
      <c r="D150" s="111"/>
      <c r="E150" s="112"/>
      <c r="F150" s="1"/>
      <c r="G150" s="1"/>
      <c r="H150" s="1"/>
      <c r="I150" s="1"/>
      <c r="J150" s="1"/>
      <c r="K150" s="1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</row>
    <row r="151" spans="1:26" ht="11.25" customHeight="1">
      <c r="A151" s="110"/>
      <c r="B151" s="110"/>
      <c r="C151" s="111"/>
      <c r="D151" s="111"/>
      <c r="E151" s="112"/>
      <c r="F151" s="1"/>
      <c r="G151" s="1"/>
      <c r="H151" s="1"/>
      <c r="I151" s="1"/>
      <c r="J151" s="1"/>
      <c r="K151" s="1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</row>
    <row r="152" spans="1:26" ht="11.25" customHeight="1">
      <c r="A152" s="110"/>
      <c r="B152" s="110"/>
      <c r="C152" s="111"/>
      <c r="D152" s="111"/>
      <c r="E152" s="112"/>
      <c r="F152" s="1"/>
      <c r="G152" s="1"/>
      <c r="H152" s="1"/>
      <c r="I152" s="1"/>
      <c r="J152" s="1"/>
      <c r="K152" s="1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</row>
    <row r="153" spans="1:26" ht="11.25" customHeight="1">
      <c r="A153" s="110"/>
      <c r="B153" s="110"/>
      <c r="C153" s="111"/>
      <c r="D153" s="111"/>
      <c r="E153" s="112"/>
      <c r="F153" s="1"/>
      <c r="G153" s="1"/>
      <c r="H153" s="1"/>
      <c r="I153" s="1"/>
      <c r="J153" s="1"/>
      <c r="K153" s="1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</row>
    <row r="154" spans="1:26" ht="11.25" customHeight="1">
      <c r="A154" s="110"/>
      <c r="B154" s="110"/>
      <c r="C154" s="111"/>
      <c r="D154" s="111"/>
      <c r="E154" s="112"/>
      <c r="F154" s="1"/>
      <c r="G154" s="1"/>
      <c r="H154" s="1"/>
      <c r="I154" s="1"/>
      <c r="J154" s="1"/>
      <c r="K154" s="1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  <c r="Z154" s="99"/>
    </row>
    <row r="155" spans="1:26" ht="11.25" customHeight="1">
      <c r="A155" s="110"/>
      <c r="B155" s="110"/>
      <c r="C155" s="111"/>
      <c r="D155" s="111"/>
      <c r="E155" s="112"/>
      <c r="F155" s="1"/>
      <c r="G155" s="1"/>
      <c r="H155" s="1"/>
      <c r="I155" s="1"/>
      <c r="J155" s="1"/>
      <c r="K155" s="1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</row>
    <row r="156" spans="1:26" ht="11.25" customHeight="1">
      <c r="A156" s="110"/>
      <c r="B156" s="110"/>
      <c r="C156" s="111"/>
      <c r="D156" s="111"/>
      <c r="E156" s="112"/>
      <c r="F156" s="1"/>
      <c r="G156" s="1"/>
      <c r="H156" s="1"/>
      <c r="I156" s="1"/>
      <c r="J156" s="1"/>
      <c r="K156" s="1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</row>
    <row r="157" spans="1:26" ht="11.25" customHeight="1">
      <c r="A157" s="110"/>
      <c r="B157" s="110"/>
      <c r="C157" s="111"/>
      <c r="D157" s="111"/>
      <c r="E157" s="112"/>
      <c r="F157" s="1"/>
      <c r="G157" s="1"/>
      <c r="H157" s="1"/>
      <c r="I157" s="1"/>
      <c r="J157" s="1"/>
      <c r="K157" s="1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  <c r="Z157" s="99"/>
    </row>
    <row r="158" spans="1:26" ht="11.25" customHeight="1">
      <c r="A158" s="110"/>
      <c r="B158" s="110"/>
      <c r="C158" s="111"/>
      <c r="D158" s="111"/>
      <c r="E158" s="112"/>
      <c r="F158" s="1"/>
      <c r="G158" s="1"/>
      <c r="H158" s="1"/>
      <c r="I158" s="1"/>
      <c r="J158" s="1"/>
      <c r="K158" s="1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</row>
    <row r="159" spans="1:26" ht="11.25" customHeight="1">
      <c r="A159" s="110"/>
      <c r="B159" s="110"/>
      <c r="C159" s="111"/>
      <c r="D159" s="111"/>
      <c r="E159" s="112"/>
      <c r="F159" s="1"/>
      <c r="G159" s="1"/>
      <c r="H159" s="1"/>
      <c r="I159" s="1"/>
      <c r="J159" s="1"/>
      <c r="K159" s="1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9"/>
    </row>
    <row r="160" spans="1:26" ht="11.25" customHeight="1">
      <c r="A160" s="110"/>
      <c r="B160" s="110"/>
      <c r="C160" s="111"/>
      <c r="D160" s="111"/>
      <c r="E160" s="112"/>
      <c r="F160" s="1"/>
      <c r="G160" s="1"/>
      <c r="H160" s="1"/>
      <c r="I160" s="1"/>
      <c r="J160" s="1"/>
      <c r="K160" s="1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  <c r="Z160" s="99"/>
    </row>
    <row r="161" spans="1:26" ht="11.25" customHeight="1">
      <c r="A161" s="110"/>
      <c r="B161" s="110"/>
      <c r="C161" s="111"/>
      <c r="D161" s="111"/>
      <c r="E161" s="112"/>
      <c r="F161" s="1"/>
      <c r="G161" s="1"/>
      <c r="H161" s="1"/>
      <c r="I161" s="1"/>
      <c r="J161" s="1"/>
      <c r="K161" s="1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  <c r="Z161" s="99"/>
    </row>
    <row r="162" spans="1:26" ht="11.25" customHeight="1">
      <c r="A162" s="110"/>
      <c r="B162" s="110"/>
      <c r="C162" s="111"/>
      <c r="D162" s="111"/>
      <c r="E162" s="112"/>
      <c r="F162" s="1"/>
      <c r="G162" s="1"/>
      <c r="H162" s="1"/>
      <c r="I162" s="1"/>
      <c r="J162" s="1"/>
      <c r="K162" s="1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99"/>
      <c r="Y162" s="99"/>
      <c r="Z162" s="99"/>
    </row>
    <row r="163" spans="1:26" ht="11.25" customHeight="1">
      <c r="A163" s="110"/>
      <c r="B163" s="110"/>
      <c r="C163" s="111"/>
      <c r="D163" s="111"/>
      <c r="E163" s="112"/>
      <c r="F163" s="1"/>
      <c r="G163" s="1"/>
      <c r="H163" s="1"/>
      <c r="I163" s="1"/>
      <c r="J163" s="1"/>
      <c r="K163" s="1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</row>
    <row r="164" spans="1:26" ht="11.25" customHeight="1">
      <c r="A164" s="110"/>
      <c r="B164" s="110"/>
      <c r="C164" s="111"/>
      <c r="D164" s="111"/>
      <c r="E164" s="112"/>
      <c r="F164" s="1"/>
      <c r="G164" s="1"/>
      <c r="H164" s="1"/>
      <c r="I164" s="1"/>
      <c r="J164" s="1"/>
      <c r="K164" s="1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</row>
    <row r="165" spans="1:26" ht="11.25" customHeight="1">
      <c r="A165" s="110"/>
      <c r="B165" s="110"/>
      <c r="C165" s="111"/>
      <c r="D165" s="111"/>
      <c r="E165" s="112"/>
      <c r="F165" s="1"/>
      <c r="G165" s="1"/>
      <c r="H165" s="1"/>
      <c r="I165" s="1"/>
      <c r="J165" s="1"/>
      <c r="K165" s="1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  <c r="Z165" s="99"/>
    </row>
    <row r="166" spans="1:26" ht="11.25" customHeight="1">
      <c r="A166" s="110"/>
      <c r="B166" s="110"/>
      <c r="C166" s="111"/>
      <c r="D166" s="111"/>
      <c r="E166" s="112"/>
      <c r="F166" s="1"/>
      <c r="G166" s="1"/>
      <c r="H166" s="1"/>
      <c r="I166" s="1"/>
      <c r="J166" s="1"/>
      <c r="K166" s="1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  <c r="Z166" s="99"/>
    </row>
    <row r="167" spans="1:26" ht="11.25" customHeight="1">
      <c r="A167" s="110"/>
      <c r="B167" s="110"/>
      <c r="C167" s="111"/>
      <c r="D167" s="111"/>
      <c r="E167" s="112"/>
      <c r="F167" s="1"/>
      <c r="G167" s="1"/>
      <c r="H167" s="1"/>
      <c r="I167" s="1"/>
      <c r="J167" s="1"/>
      <c r="K167" s="1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  <c r="X167" s="99"/>
      <c r="Y167" s="99"/>
      <c r="Z167" s="99"/>
    </row>
    <row r="168" spans="1:26" ht="11.25" customHeight="1">
      <c r="A168" s="110"/>
      <c r="B168" s="110"/>
      <c r="C168" s="111"/>
      <c r="D168" s="111"/>
      <c r="E168" s="112"/>
      <c r="F168" s="1"/>
      <c r="G168" s="1"/>
      <c r="H168" s="1"/>
      <c r="I168" s="1"/>
      <c r="J168" s="1"/>
      <c r="K168" s="1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  <c r="X168" s="99"/>
      <c r="Y168" s="99"/>
      <c r="Z168" s="99"/>
    </row>
    <row r="169" spans="1:26" ht="11.25" customHeight="1">
      <c r="A169" s="110"/>
      <c r="B169" s="110"/>
      <c r="C169" s="111"/>
      <c r="D169" s="111"/>
      <c r="E169" s="112"/>
      <c r="F169" s="1"/>
      <c r="G169" s="1"/>
      <c r="H169" s="1"/>
      <c r="I169" s="1"/>
      <c r="J169" s="1"/>
      <c r="K169" s="1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</row>
    <row r="170" spans="1:26" ht="11.25" customHeight="1">
      <c r="A170" s="110"/>
      <c r="B170" s="110"/>
      <c r="C170" s="111"/>
      <c r="D170" s="111"/>
      <c r="E170" s="112"/>
      <c r="F170" s="1"/>
      <c r="G170" s="1"/>
      <c r="H170" s="1"/>
      <c r="I170" s="1"/>
      <c r="J170" s="1"/>
      <c r="K170" s="1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</row>
    <row r="171" spans="1:26" ht="11.25" customHeight="1">
      <c r="A171" s="110"/>
      <c r="B171" s="110"/>
      <c r="C171" s="111"/>
      <c r="D171" s="111"/>
      <c r="E171" s="112"/>
      <c r="F171" s="1"/>
      <c r="G171" s="1"/>
      <c r="H171" s="1"/>
      <c r="I171" s="1"/>
      <c r="J171" s="1"/>
      <c r="K171" s="1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  <c r="Z171" s="99"/>
    </row>
    <row r="172" spans="1:26" ht="11.25" customHeight="1">
      <c r="A172" s="110"/>
      <c r="B172" s="110"/>
      <c r="C172" s="111"/>
      <c r="D172" s="111"/>
      <c r="E172" s="112"/>
      <c r="F172" s="1"/>
      <c r="G172" s="1"/>
      <c r="H172" s="1"/>
      <c r="I172" s="1"/>
      <c r="J172" s="1"/>
      <c r="K172" s="1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  <c r="Z172" s="99"/>
    </row>
    <row r="173" spans="1:26" ht="11.25" customHeight="1">
      <c r="A173" s="110"/>
      <c r="B173" s="110"/>
      <c r="C173" s="111"/>
      <c r="D173" s="111"/>
      <c r="E173" s="112"/>
      <c r="F173" s="1"/>
      <c r="G173" s="1"/>
      <c r="H173" s="1"/>
      <c r="I173" s="1"/>
      <c r="J173" s="1"/>
      <c r="K173" s="1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</row>
    <row r="174" spans="1:26" ht="11.25" customHeight="1">
      <c r="A174" s="110"/>
      <c r="B174" s="110"/>
      <c r="C174" s="111"/>
      <c r="D174" s="111"/>
      <c r="E174" s="112"/>
      <c r="F174" s="1"/>
      <c r="G174" s="1"/>
      <c r="H174" s="1"/>
      <c r="I174" s="1"/>
      <c r="J174" s="1"/>
      <c r="K174" s="1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</row>
    <row r="175" spans="1:26" ht="11.25" customHeight="1">
      <c r="A175" s="110"/>
      <c r="B175" s="110"/>
      <c r="C175" s="111"/>
      <c r="D175" s="111"/>
      <c r="E175" s="112"/>
      <c r="F175" s="1"/>
      <c r="G175" s="1"/>
      <c r="H175" s="1"/>
      <c r="I175" s="1"/>
      <c r="J175" s="1"/>
      <c r="K175" s="1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</row>
    <row r="176" spans="1:26" ht="11.25" customHeight="1">
      <c r="A176" s="110"/>
      <c r="B176" s="110"/>
      <c r="C176" s="111"/>
      <c r="D176" s="111"/>
      <c r="E176" s="112"/>
      <c r="F176" s="1"/>
      <c r="G176" s="1"/>
      <c r="H176" s="1"/>
      <c r="I176" s="1"/>
      <c r="J176" s="1"/>
      <c r="K176" s="1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</row>
    <row r="177" spans="1:26" ht="11.25" customHeight="1">
      <c r="A177" s="110"/>
      <c r="B177" s="110"/>
      <c r="C177" s="111"/>
      <c r="D177" s="111"/>
      <c r="E177" s="112"/>
      <c r="F177" s="1"/>
      <c r="G177" s="1"/>
      <c r="H177" s="1"/>
      <c r="I177" s="1"/>
      <c r="J177" s="1"/>
      <c r="K177" s="1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</row>
    <row r="178" spans="1:26" ht="11.25" customHeight="1">
      <c r="A178" s="110"/>
      <c r="B178" s="110"/>
      <c r="C178" s="111"/>
      <c r="D178" s="111"/>
      <c r="E178" s="112"/>
      <c r="F178" s="1"/>
      <c r="G178" s="1"/>
      <c r="H178" s="1"/>
      <c r="I178" s="1"/>
      <c r="J178" s="1"/>
      <c r="K178" s="1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</row>
    <row r="179" spans="1:26" ht="11.25" customHeight="1">
      <c r="A179" s="110"/>
      <c r="B179" s="110"/>
      <c r="C179" s="111"/>
      <c r="D179" s="111"/>
      <c r="E179" s="112"/>
      <c r="F179" s="1"/>
      <c r="G179" s="1"/>
      <c r="H179" s="1"/>
      <c r="I179" s="1"/>
      <c r="J179" s="1"/>
      <c r="K179" s="1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99"/>
    </row>
    <row r="180" spans="1:26" ht="11.25" customHeight="1">
      <c r="A180" s="110"/>
      <c r="B180" s="110"/>
      <c r="C180" s="111"/>
      <c r="D180" s="111"/>
      <c r="E180" s="112"/>
      <c r="F180" s="1"/>
      <c r="G180" s="1"/>
      <c r="H180" s="1"/>
      <c r="I180" s="1"/>
      <c r="J180" s="1"/>
      <c r="K180" s="1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  <c r="Z180" s="99"/>
    </row>
    <row r="181" spans="1:26" ht="11.25" customHeight="1">
      <c r="A181" s="110"/>
      <c r="B181" s="110"/>
      <c r="C181" s="111"/>
      <c r="D181" s="111"/>
      <c r="E181" s="112"/>
      <c r="F181" s="1"/>
      <c r="G181" s="1"/>
      <c r="H181" s="1"/>
      <c r="I181" s="1"/>
      <c r="J181" s="1"/>
      <c r="K181" s="1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  <c r="X181" s="99"/>
      <c r="Y181" s="99"/>
      <c r="Z181" s="99"/>
    </row>
    <row r="182" spans="1:26" ht="11.25" customHeight="1">
      <c r="A182" s="110"/>
      <c r="B182" s="110"/>
      <c r="C182" s="111"/>
      <c r="D182" s="111"/>
      <c r="E182" s="112"/>
      <c r="F182" s="1"/>
      <c r="G182" s="1"/>
      <c r="H182" s="1"/>
      <c r="I182" s="1"/>
      <c r="J182" s="1"/>
      <c r="K182" s="1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</row>
    <row r="183" spans="1:26" ht="11.25" customHeight="1">
      <c r="A183" s="110"/>
      <c r="B183" s="110"/>
      <c r="C183" s="111"/>
      <c r="D183" s="111"/>
      <c r="E183" s="112"/>
      <c r="F183" s="1"/>
      <c r="G183" s="1"/>
      <c r="H183" s="1"/>
      <c r="I183" s="1"/>
      <c r="J183" s="1"/>
      <c r="K183" s="1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  <c r="Z183" s="99"/>
    </row>
    <row r="184" spans="1:26" ht="11.25" customHeight="1">
      <c r="A184" s="110"/>
      <c r="B184" s="110"/>
      <c r="C184" s="111"/>
      <c r="D184" s="111"/>
      <c r="E184" s="112"/>
      <c r="F184" s="1"/>
      <c r="G184" s="1"/>
      <c r="H184" s="1"/>
      <c r="I184" s="1"/>
      <c r="J184" s="1"/>
      <c r="K184" s="1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  <c r="Z184" s="99"/>
    </row>
    <row r="185" spans="1:26" ht="11.25" customHeight="1">
      <c r="A185" s="110"/>
      <c r="B185" s="110"/>
      <c r="C185" s="111"/>
      <c r="D185" s="111"/>
      <c r="E185" s="112"/>
      <c r="F185" s="1"/>
      <c r="G185" s="1"/>
      <c r="H185" s="1"/>
      <c r="I185" s="1"/>
      <c r="J185" s="1"/>
      <c r="K185" s="1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  <c r="Z185" s="99"/>
    </row>
    <row r="186" spans="1:26" ht="11.25" customHeight="1">
      <c r="A186" s="110"/>
      <c r="B186" s="110"/>
      <c r="C186" s="111"/>
      <c r="D186" s="111"/>
      <c r="E186" s="112"/>
      <c r="F186" s="1"/>
      <c r="G186" s="1"/>
      <c r="H186" s="1"/>
      <c r="I186" s="1"/>
      <c r="J186" s="1"/>
      <c r="K186" s="1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  <c r="Z186" s="99"/>
    </row>
    <row r="187" spans="1:26" ht="11.25" customHeight="1">
      <c r="A187" s="110"/>
      <c r="B187" s="110"/>
      <c r="C187" s="111"/>
      <c r="D187" s="111"/>
      <c r="E187" s="112"/>
      <c r="F187" s="1"/>
      <c r="G187" s="1"/>
      <c r="H187" s="1"/>
      <c r="I187" s="1"/>
      <c r="J187" s="1"/>
      <c r="K187" s="1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</row>
    <row r="188" spans="1:26" ht="11.25" customHeight="1">
      <c r="A188" s="110"/>
      <c r="B188" s="110"/>
      <c r="C188" s="111"/>
      <c r="D188" s="111"/>
      <c r="E188" s="112"/>
      <c r="F188" s="1"/>
      <c r="G188" s="1"/>
      <c r="H188" s="1"/>
      <c r="I188" s="1"/>
      <c r="J188" s="1"/>
      <c r="K188" s="1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</row>
    <row r="189" spans="1:26" ht="11.25" customHeight="1">
      <c r="A189" s="110"/>
      <c r="B189" s="110"/>
      <c r="C189" s="111"/>
      <c r="D189" s="111"/>
      <c r="E189" s="112"/>
      <c r="F189" s="1"/>
      <c r="G189" s="1"/>
      <c r="H189" s="1"/>
      <c r="I189" s="1"/>
      <c r="J189" s="1"/>
      <c r="K189" s="1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</row>
    <row r="190" spans="1:26" ht="11.25" customHeight="1">
      <c r="A190" s="110"/>
      <c r="B190" s="110"/>
      <c r="C190" s="111"/>
      <c r="D190" s="111"/>
      <c r="E190" s="112"/>
      <c r="F190" s="1"/>
      <c r="G190" s="1"/>
      <c r="H190" s="1"/>
      <c r="I190" s="1"/>
      <c r="J190" s="1"/>
      <c r="K190" s="1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</row>
    <row r="191" spans="1:26" ht="11.25" customHeight="1">
      <c r="A191" s="110"/>
      <c r="B191" s="110"/>
      <c r="C191" s="111"/>
      <c r="D191" s="111"/>
      <c r="E191" s="112"/>
      <c r="F191" s="1"/>
      <c r="G191" s="1"/>
      <c r="H191" s="1"/>
      <c r="I191" s="1"/>
      <c r="J191" s="1"/>
      <c r="K191" s="1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</row>
    <row r="192" spans="1:26" ht="11.25" customHeight="1">
      <c r="A192" s="110"/>
      <c r="B192" s="110"/>
      <c r="C192" s="111"/>
      <c r="D192" s="111"/>
      <c r="E192" s="112"/>
      <c r="F192" s="1"/>
      <c r="G192" s="1"/>
      <c r="H192" s="1"/>
      <c r="I192" s="1"/>
      <c r="J192" s="1"/>
      <c r="K192" s="1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</row>
    <row r="193" spans="1:26" ht="11.25" customHeight="1">
      <c r="A193" s="110"/>
      <c r="B193" s="110"/>
      <c r="C193" s="111"/>
      <c r="D193" s="111"/>
      <c r="E193" s="112"/>
      <c r="F193" s="1"/>
      <c r="G193" s="1"/>
      <c r="H193" s="1"/>
      <c r="I193" s="1"/>
      <c r="J193" s="1"/>
      <c r="K193" s="1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</row>
    <row r="194" spans="1:26" ht="11.25" customHeight="1">
      <c r="A194" s="110"/>
      <c r="B194" s="110"/>
      <c r="C194" s="111"/>
      <c r="D194" s="111"/>
      <c r="E194" s="112"/>
      <c r="F194" s="1"/>
      <c r="G194" s="1"/>
      <c r="H194" s="1"/>
      <c r="I194" s="1"/>
      <c r="J194" s="1"/>
      <c r="K194" s="1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</row>
    <row r="195" spans="1:26" ht="11.25" customHeight="1">
      <c r="A195" s="110"/>
      <c r="B195" s="110"/>
      <c r="C195" s="111"/>
      <c r="D195" s="111"/>
      <c r="E195" s="112"/>
      <c r="F195" s="1"/>
      <c r="G195" s="1"/>
      <c r="H195" s="1"/>
      <c r="I195" s="1"/>
      <c r="J195" s="1"/>
      <c r="K195" s="1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</row>
    <row r="196" spans="1:26" ht="11.25" customHeight="1">
      <c r="A196" s="110"/>
      <c r="B196" s="110"/>
      <c r="C196" s="111"/>
      <c r="D196" s="111"/>
      <c r="E196" s="112"/>
      <c r="F196" s="1"/>
      <c r="G196" s="1"/>
      <c r="H196" s="1"/>
      <c r="I196" s="1"/>
      <c r="J196" s="1"/>
      <c r="K196" s="1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</row>
    <row r="197" spans="1:26" ht="11.25" customHeight="1">
      <c r="A197" s="110"/>
      <c r="B197" s="110"/>
      <c r="C197" s="111"/>
      <c r="D197" s="111"/>
      <c r="E197" s="112"/>
      <c r="F197" s="1"/>
      <c r="G197" s="1"/>
      <c r="H197" s="1"/>
      <c r="I197" s="1"/>
      <c r="J197" s="1"/>
      <c r="K197" s="1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</row>
    <row r="198" spans="1:26" ht="11.25" customHeight="1">
      <c r="A198" s="110"/>
      <c r="B198" s="110"/>
      <c r="C198" s="111"/>
      <c r="D198" s="111"/>
      <c r="E198" s="112"/>
      <c r="F198" s="1"/>
      <c r="G198" s="1"/>
      <c r="H198" s="1"/>
      <c r="I198" s="1"/>
      <c r="J198" s="1"/>
      <c r="K198" s="1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</row>
    <row r="199" spans="1:26" ht="11.25" customHeight="1">
      <c r="A199" s="110"/>
      <c r="B199" s="110"/>
      <c r="C199" s="111"/>
      <c r="D199" s="111"/>
      <c r="E199" s="112"/>
      <c r="F199" s="1"/>
      <c r="G199" s="1"/>
      <c r="H199" s="1"/>
      <c r="I199" s="1"/>
      <c r="J199" s="1"/>
      <c r="K199" s="1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</row>
    <row r="200" spans="1:26" ht="11.25" customHeight="1">
      <c r="A200" s="110"/>
      <c r="B200" s="110"/>
      <c r="C200" s="111"/>
      <c r="D200" s="111"/>
      <c r="E200" s="112"/>
      <c r="F200" s="1"/>
      <c r="G200" s="1"/>
      <c r="H200" s="1"/>
      <c r="I200" s="1"/>
      <c r="J200" s="1"/>
      <c r="K200" s="1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</row>
    <row r="201" spans="1:26" ht="11.25" customHeight="1">
      <c r="A201" s="110"/>
      <c r="B201" s="110"/>
      <c r="C201" s="111"/>
      <c r="D201" s="111"/>
      <c r="E201" s="112"/>
      <c r="F201" s="1"/>
      <c r="G201" s="1"/>
      <c r="H201" s="1"/>
      <c r="I201" s="1"/>
      <c r="J201" s="1"/>
      <c r="K201" s="1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</row>
    <row r="202" spans="1:26" ht="11.25" customHeight="1">
      <c r="A202" s="110"/>
      <c r="B202" s="110"/>
      <c r="C202" s="111"/>
      <c r="D202" s="111"/>
      <c r="E202" s="112"/>
      <c r="F202" s="1"/>
      <c r="G202" s="1"/>
      <c r="H202" s="1"/>
      <c r="I202" s="1"/>
      <c r="J202" s="1"/>
      <c r="K202" s="1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</row>
    <row r="203" spans="1:26" ht="11.25" customHeight="1">
      <c r="A203" s="110"/>
      <c r="B203" s="110"/>
      <c r="C203" s="111"/>
      <c r="D203" s="111"/>
      <c r="E203" s="112"/>
      <c r="F203" s="1"/>
      <c r="G203" s="1"/>
      <c r="H203" s="1"/>
      <c r="I203" s="1"/>
      <c r="J203" s="1"/>
      <c r="K203" s="1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</row>
    <row r="204" spans="1:26" ht="11.25" customHeight="1">
      <c r="A204" s="110"/>
      <c r="B204" s="110"/>
      <c r="C204" s="111"/>
      <c r="D204" s="111"/>
      <c r="E204" s="112"/>
      <c r="F204" s="1"/>
      <c r="G204" s="1"/>
      <c r="H204" s="1"/>
      <c r="I204" s="1"/>
      <c r="J204" s="1"/>
      <c r="K204" s="1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</row>
    <row r="205" spans="1:26" ht="11.25" customHeight="1">
      <c r="A205" s="110"/>
      <c r="B205" s="110"/>
      <c r="C205" s="111"/>
      <c r="D205" s="111"/>
      <c r="E205" s="112"/>
      <c r="F205" s="1"/>
      <c r="G205" s="1"/>
      <c r="H205" s="1"/>
      <c r="I205" s="1"/>
      <c r="J205" s="1"/>
      <c r="K205" s="1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</row>
    <row r="206" spans="1:26" ht="11.25" customHeight="1">
      <c r="A206" s="110"/>
      <c r="B206" s="110"/>
      <c r="C206" s="111"/>
      <c r="D206" s="111"/>
      <c r="E206" s="112"/>
      <c r="F206" s="1"/>
      <c r="G206" s="1"/>
      <c r="H206" s="1"/>
      <c r="I206" s="1"/>
      <c r="J206" s="1"/>
      <c r="K206" s="1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</row>
    <row r="207" spans="1:26" ht="11.25" customHeight="1">
      <c r="A207" s="110"/>
      <c r="B207" s="110"/>
      <c r="C207" s="111"/>
      <c r="D207" s="111"/>
      <c r="E207" s="112"/>
      <c r="F207" s="1"/>
      <c r="G207" s="1"/>
      <c r="H207" s="1"/>
      <c r="I207" s="1"/>
      <c r="J207" s="1"/>
      <c r="K207" s="1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</row>
    <row r="208" spans="1:26" ht="11.25" customHeight="1">
      <c r="A208" s="110"/>
      <c r="B208" s="110"/>
      <c r="C208" s="111"/>
      <c r="D208" s="111"/>
      <c r="E208" s="112"/>
      <c r="F208" s="1"/>
      <c r="G208" s="1"/>
      <c r="H208" s="1"/>
      <c r="I208" s="1"/>
      <c r="J208" s="1"/>
      <c r="K208" s="1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</row>
    <row r="209" spans="1:26" ht="11.25" customHeight="1">
      <c r="A209" s="110"/>
      <c r="B209" s="110"/>
      <c r="C209" s="111"/>
      <c r="D209" s="111"/>
      <c r="E209" s="112"/>
      <c r="F209" s="1"/>
      <c r="G209" s="1"/>
      <c r="H209" s="1"/>
      <c r="I209" s="1"/>
      <c r="J209" s="1"/>
      <c r="K209" s="1"/>
      <c r="L209" s="99"/>
      <c r="M209" s="99"/>
      <c r="N209" s="99"/>
      <c r="O209" s="99"/>
      <c r="P209" s="99"/>
      <c r="Q209" s="99"/>
      <c r="R209" s="99"/>
      <c r="S209" s="99"/>
      <c r="T209" s="99"/>
      <c r="U209" s="99"/>
      <c r="V209" s="99"/>
      <c r="W209" s="99"/>
      <c r="X209" s="99"/>
      <c r="Y209" s="99"/>
      <c r="Z209" s="99"/>
    </row>
    <row r="210" spans="1:26" ht="11.25" customHeight="1">
      <c r="A210" s="110"/>
      <c r="B210" s="110"/>
      <c r="C210" s="111"/>
      <c r="D210" s="111"/>
      <c r="E210" s="112"/>
      <c r="F210" s="1"/>
      <c r="G210" s="1"/>
      <c r="H210" s="1"/>
      <c r="I210" s="1"/>
      <c r="J210" s="1"/>
      <c r="K210" s="1"/>
      <c r="L210" s="99"/>
      <c r="M210" s="99"/>
      <c r="N210" s="99"/>
      <c r="O210" s="99"/>
      <c r="P210" s="99"/>
      <c r="Q210" s="99"/>
      <c r="R210" s="99"/>
      <c r="S210" s="99"/>
      <c r="T210" s="99"/>
      <c r="U210" s="99"/>
      <c r="V210" s="99"/>
      <c r="W210" s="99"/>
      <c r="X210" s="99"/>
      <c r="Y210" s="99"/>
      <c r="Z210" s="99"/>
    </row>
    <row r="211" spans="1:26" ht="11.25" customHeight="1">
      <c r="A211" s="110"/>
      <c r="B211" s="110"/>
      <c r="C211" s="111"/>
      <c r="D211" s="111"/>
      <c r="E211" s="112"/>
      <c r="F211" s="1"/>
      <c r="G211" s="1"/>
      <c r="H211" s="1"/>
      <c r="I211" s="1"/>
      <c r="J211" s="1"/>
      <c r="K211" s="1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</row>
    <row r="212" spans="1:26" ht="11.25" customHeight="1">
      <c r="A212" s="110"/>
      <c r="B212" s="110"/>
      <c r="C212" s="111"/>
      <c r="D212" s="111"/>
      <c r="E212" s="112"/>
      <c r="F212" s="1"/>
      <c r="G212" s="1"/>
      <c r="H212" s="1"/>
      <c r="I212" s="1"/>
      <c r="J212" s="1"/>
      <c r="K212" s="1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  <c r="Z212" s="99"/>
    </row>
    <row r="213" spans="1:26" ht="11.25" customHeight="1">
      <c r="A213" s="110"/>
      <c r="B213" s="110"/>
      <c r="C213" s="111"/>
      <c r="D213" s="111"/>
      <c r="E213" s="112"/>
      <c r="F213" s="1"/>
      <c r="G213" s="1"/>
      <c r="H213" s="1"/>
      <c r="I213" s="1"/>
      <c r="J213" s="1"/>
      <c r="K213" s="1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  <c r="Z213" s="99"/>
    </row>
    <row r="214" spans="1:26" ht="11.25" customHeight="1">
      <c r="A214" s="110"/>
      <c r="B214" s="110"/>
      <c r="C214" s="111"/>
      <c r="D214" s="111"/>
      <c r="E214" s="112"/>
      <c r="F214" s="1"/>
      <c r="G214" s="1"/>
      <c r="H214" s="1"/>
      <c r="I214" s="1"/>
      <c r="J214" s="1"/>
      <c r="K214" s="1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  <c r="Z214" s="99"/>
    </row>
    <row r="215" spans="1:26" ht="11.25" customHeight="1">
      <c r="A215" s="110"/>
      <c r="B215" s="110"/>
      <c r="C215" s="111"/>
      <c r="D215" s="111"/>
      <c r="E215" s="112"/>
      <c r="F215" s="1"/>
      <c r="G215" s="1"/>
      <c r="H215" s="1"/>
      <c r="I215" s="1"/>
      <c r="J215" s="1"/>
      <c r="K215" s="1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</row>
    <row r="216" spans="1:26" ht="11.25" customHeight="1">
      <c r="A216" s="110"/>
      <c r="B216" s="110"/>
      <c r="C216" s="111"/>
      <c r="D216" s="111"/>
      <c r="E216" s="112"/>
      <c r="F216" s="1"/>
      <c r="G216" s="1"/>
      <c r="H216" s="1"/>
      <c r="I216" s="1"/>
      <c r="J216" s="1"/>
      <c r="K216" s="1"/>
      <c r="L216" s="99"/>
      <c r="M216" s="99"/>
      <c r="N216" s="99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  <c r="Z216" s="99"/>
    </row>
    <row r="217" spans="1:26" ht="11.25" customHeight="1">
      <c r="A217" s="110"/>
      <c r="B217" s="110"/>
      <c r="C217" s="111"/>
      <c r="D217" s="111"/>
      <c r="E217" s="112"/>
      <c r="F217" s="1"/>
      <c r="G217" s="1"/>
      <c r="H217" s="1"/>
      <c r="I217" s="1"/>
      <c r="J217" s="1"/>
      <c r="K217" s="1"/>
      <c r="L217" s="99"/>
      <c r="M217" s="99"/>
      <c r="N217" s="99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  <c r="Z217" s="99"/>
    </row>
    <row r="218" spans="1:26" ht="11.25" customHeight="1">
      <c r="A218" s="110"/>
      <c r="B218" s="110"/>
      <c r="C218" s="111"/>
      <c r="D218" s="111"/>
      <c r="E218" s="112"/>
      <c r="F218" s="1"/>
      <c r="G218" s="1"/>
      <c r="H218" s="1"/>
      <c r="I218" s="1"/>
      <c r="J218" s="1"/>
      <c r="K218" s="1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  <c r="Z218" s="99"/>
    </row>
    <row r="219" spans="1:26" ht="11.25" customHeight="1">
      <c r="A219" s="110"/>
      <c r="B219" s="110"/>
      <c r="C219" s="111"/>
      <c r="D219" s="111"/>
      <c r="E219" s="112"/>
      <c r="F219" s="1"/>
      <c r="G219" s="1"/>
      <c r="H219" s="1"/>
      <c r="I219" s="1"/>
      <c r="J219" s="1"/>
      <c r="K219" s="1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</row>
    <row r="220" spans="1:26" ht="11.25" customHeight="1">
      <c r="A220" s="110"/>
      <c r="B220" s="110"/>
      <c r="C220" s="111"/>
      <c r="D220" s="111"/>
      <c r="E220" s="112"/>
      <c r="F220" s="1"/>
      <c r="G220" s="1"/>
      <c r="H220" s="1"/>
      <c r="I220" s="1"/>
      <c r="J220" s="1"/>
      <c r="K220" s="1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  <c r="Z220" s="99"/>
    </row>
    <row r="221" spans="1:26" ht="11.25" customHeight="1">
      <c r="A221" s="110"/>
      <c r="B221" s="110"/>
      <c r="C221" s="111"/>
      <c r="D221" s="111"/>
      <c r="E221" s="112"/>
      <c r="F221" s="1"/>
      <c r="G221" s="1"/>
      <c r="H221" s="1"/>
      <c r="I221" s="1"/>
      <c r="J221" s="1"/>
      <c r="K221" s="1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  <c r="Z221" s="99"/>
    </row>
    <row r="222" spans="1:26" ht="11.25" customHeight="1">
      <c r="A222" s="110"/>
      <c r="B222" s="110"/>
      <c r="C222" s="111"/>
      <c r="D222" s="111"/>
      <c r="E222" s="112"/>
      <c r="F222" s="1"/>
      <c r="G222" s="1"/>
      <c r="H222" s="1"/>
      <c r="I222" s="1"/>
      <c r="J222" s="1"/>
      <c r="K222" s="1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</row>
    <row r="223" spans="1:26" ht="11.25" customHeight="1">
      <c r="A223" s="110"/>
      <c r="B223" s="110"/>
      <c r="C223" s="111"/>
      <c r="D223" s="111"/>
      <c r="E223" s="112"/>
      <c r="F223" s="1"/>
      <c r="G223" s="1"/>
      <c r="H223" s="1"/>
      <c r="I223" s="1"/>
      <c r="J223" s="1"/>
      <c r="K223" s="1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</row>
    <row r="224" spans="1:26" ht="11.25" customHeight="1">
      <c r="A224" s="110"/>
      <c r="B224" s="110"/>
      <c r="C224" s="111"/>
      <c r="D224" s="111"/>
      <c r="E224" s="112"/>
      <c r="F224" s="1"/>
      <c r="G224" s="1"/>
      <c r="H224" s="1"/>
      <c r="I224" s="1"/>
      <c r="J224" s="1"/>
      <c r="K224" s="1"/>
      <c r="L224" s="99"/>
      <c r="M224" s="99"/>
      <c r="N224" s="99"/>
      <c r="O224" s="99"/>
      <c r="P224" s="99"/>
      <c r="Q224" s="99"/>
      <c r="R224" s="99"/>
      <c r="S224" s="99"/>
      <c r="T224" s="99"/>
      <c r="U224" s="99"/>
      <c r="V224" s="99"/>
      <c r="W224" s="99"/>
      <c r="X224" s="99"/>
      <c r="Y224" s="99"/>
      <c r="Z224" s="99"/>
    </row>
    <row r="225" spans="1:26" ht="11.25" customHeight="1">
      <c r="A225" s="110"/>
      <c r="B225" s="110"/>
      <c r="C225" s="111"/>
      <c r="D225" s="111"/>
      <c r="E225" s="112"/>
      <c r="F225" s="1"/>
      <c r="G225" s="1"/>
      <c r="H225" s="1"/>
      <c r="I225" s="1"/>
      <c r="J225" s="1"/>
      <c r="K225" s="1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  <c r="Z225" s="99"/>
    </row>
    <row r="226" spans="1:26" ht="11.25" customHeight="1">
      <c r="A226" s="110"/>
      <c r="B226" s="110"/>
      <c r="C226" s="111"/>
      <c r="D226" s="111"/>
      <c r="E226" s="112"/>
      <c r="F226" s="1"/>
      <c r="G226" s="1"/>
      <c r="H226" s="1"/>
      <c r="I226" s="1"/>
      <c r="J226" s="1"/>
      <c r="K226" s="1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  <c r="Z226" s="99"/>
    </row>
    <row r="227" spans="1:26" ht="11.25" customHeight="1">
      <c r="A227" s="110"/>
      <c r="B227" s="110"/>
      <c r="C227" s="111"/>
      <c r="D227" s="111"/>
      <c r="E227" s="112"/>
      <c r="F227" s="1"/>
      <c r="G227" s="1"/>
      <c r="H227" s="1"/>
      <c r="I227" s="1"/>
      <c r="J227" s="1"/>
      <c r="K227" s="1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  <c r="X227" s="99"/>
      <c r="Y227" s="99"/>
      <c r="Z227" s="99"/>
    </row>
    <row r="228" spans="1:26" ht="11.25" customHeight="1">
      <c r="A228" s="110"/>
      <c r="B228" s="110"/>
      <c r="C228" s="111"/>
      <c r="D228" s="111"/>
      <c r="E228" s="112"/>
      <c r="F228" s="1"/>
      <c r="G228" s="1"/>
      <c r="H228" s="1"/>
      <c r="I228" s="1"/>
      <c r="J228" s="1"/>
      <c r="K228" s="1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  <c r="X228" s="99"/>
      <c r="Y228" s="99"/>
      <c r="Z228" s="99"/>
    </row>
    <row r="229" spans="1:26" ht="11.25" customHeight="1">
      <c r="A229" s="110"/>
      <c r="B229" s="110"/>
      <c r="C229" s="111"/>
      <c r="D229" s="111"/>
      <c r="E229" s="112"/>
      <c r="F229" s="1"/>
      <c r="G229" s="1"/>
      <c r="H229" s="1"/>
      <c r="I229" s="1"/>
      <c r="J229" s="1"/>
      <c r="K229" s="1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99"/>
      <c r="X229" s="99"/>
      <c r="Y229" s="99"/>
      <c r="Z229" s="99"/>
    </row>
    <row r="230" spans="1:26" ht="11.25" customHeight="1">
      <c r="A230" s="110"/>
      <c r="B230" s="110"/>
      <c r="C230" s="111"/>
      <c r="D230" s="111"/>
      <c r="E230" s="112"/>
      <c r="F230" s="1"/>
      <c r="G230" s="1"/>
      <c r="H230" s="1"/>
      <c r="I230" s="1"/>
      <c r="J230" s="1"/>
      <c r="K230" s="1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</row>
    <row r="231" spans="1:26" ht="11.25" customHeight="1">
      <c r="A231" s="110"/>
      <c r="B231" s="110"/>
      <c r="C231" s="111"/>
      <c r="D231" s="111"/>
      <c r="E231" s="112"/>
      <c r="F231" s="1"/>
      <c r="G231" s="1"/>
      <c r="H231" s="1"/>
      <c r="I231" s="1"/>
      <c r="J231" s="1"/>
      <c r="K231" s="1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</row>
    <row r="232" spans="1:26" ht="11.25" customHeight="1">
      <c r="A232" s="110"/>
      <c r="B232" s="110"/>
      <c r="C232" s="111"/>
      <c r="D232" s="111"/>
      <c r="E232" s="112"/>
      <c r="F232" s="1"/>
      <c r="G232" s="1"/>
      <c r="H232" s="1"/>
      <c r="I232" s="1"/>
      <c r="J232" s="1"/>
      <c r="K232" s="1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</row>
    <row r="233" spans="1:26" ht="11.25" customHeight="1">
      <c r="A233" s="110"/>
      <c r="B233" s="110"/>
      <c r="C233" s="111"/>
      <c r="D233" s="111"/>
      <c r="E233" s="112"/>
      <c r="F233" s="1"/>
      <c r="G233" s="1"/>
      <c r="H233" s="1"/>
      <c r="I233" s="1"/>
      <c r="J233" s="1"/>
      <c r="K233" s="1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</row>
    <row r="234" spans="1:26" ht="11.25" customHeight="1">
      <c r="A234" s="110"/>
      <c r="B234" s="110"/>
      <c r="C234" s="111"/>
      <c r="D234" s="111"/>
      <c r="E234" s="112"/>
      <c r="F234" s="1"/>
      <c r="G234" s="1"/>
      <c r="H234" s="1"/>
      <c r="I234" s="1"/>
      <c r="J234" s="1"/>
      <c r="K234" s="1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</row>
    <row r="235" spans="1:26" ht="11.25" customHeight="1">
      <c r="A235" s="110"/>
      <c r="B235" s="110"/>
      <c r="C235" s="111"/>
      <c r="D235" s="111"/>
      <c r="E235" s="112"/>
      <c r="F235" s="1"/>
      <c r="G235" s="1"/>
      <c r="H235" s="1"/>
      <c r="I235" s="1"/>
      <c r="J235" s="1"/>
      <c r="K235" s="1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  <c r="X235" s="99"/>
      <c r="Y235" s="99"/>
      <c r="Z235" s="99"/>
    </row>
    <row r="236" spans="1:26" ht="11.25" customHeight="1">
      <c r="A236" s="110"/>
      <c r="B236" s="110"/>
      <c r="C236" s="111"/>
      <c r="D236" s="111"/>
      <c r="E236" s="112"/>
      <c r="F236" s="1"/>
      <c r="G236" s="1"/>
      <c r="H236" s="1"/>
      <c r="I236" s="1"/>
      <c r="J236" s="1"/>
      <c r="K236" s="1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  <c r="X236" s="99"/>
      <c r="Y236" s="99"/>
      <c r="Z236" s="99"/>
    </row>
    <row r="237" spans="1:26" ht="11.25" customHeight="1">
      <c r="A237" s="110"/>
      <c r="B237" s="110"/>
      <c r="C237" s="111"/>
      <c r="D237" s="111"/>
      <c r="E237" s="112"/>
      <c r="F237" s="1"/>
      <c r="G237" s="1"/>
      <c r="H237" s="1"/>
      <c r="I237" s="1"/>
      <c r="J237" s="1"/>
      <c r="K237" s="1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</row>
    <row r="238" spans="1:26" ht="11.25" customHeight="1">
      <c r="A238" s="110"/>
      <c r="B238" s="110"/>
      <c r="C238" s="111"/>
      <c r="D238" s="111"/>
      <c r="E238" s="112"/>
      <c r="F238" s="1"/>
      <c r="G238" s="1"/>
      <c r="H238" s="1"/>
      <c r="I238" s="1"/>
      <c r="J238" s="1"/>
      <c r="K238" s="1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</row>
    <row r="239" spans="1:26" ht="11.25" customHeight="1">
      <c r="A239" s="110"/>
      <c r="B239" s="110"/>
      <c r="C239" s="111"/>
      <c r="D239" s="111"/>
      <c r="E239" s="112"/>
      <c r="F239" s="1"/>
      <c r="G239" s="1"/>
      <c r="H239" s="1"/>
      <c r="I239" s="1"/>
      <c r="J239" s="1"/>
      <c r="K239" s="1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</row>
    <row r="240" spans="1:26" ht="11.25" customHeight="1">
      <c r="A240" s="110"/>
      <c r="B240" s="110"/>
      <c r="C240" s="111"/>
      <c r="D240" s="111"/>
      <c r="E240" s="112"/>
      <c r="F240" s="1"/>
      <c r="G240" s="1"/>
      <c r="H240" s="1"/>
      <c r="I240" s="1"/>
      <c r="J240" s="1"/>
      <c r="K240" s="1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</row>
    <row r="241" spans="1:26" ht="11.25" customHeight="1">
      <c r="A241" s="110"/>
      <c r="B241" s="110"/>
      <c r="C241" s="111"/>
      <c r="D241" s="111"/>
      <c r="E241" s="112"/>
      <c r="F241" s="1"/>
      <c r="G241" s="1"/>
      <c r="H241" s="1"/>
      <c r="I241" s="1"/>
      <c r="J241" s="1"/>
      <c r="K241" s="1"/>
      <c r="L241" s="99"/>
      <c r="M241" s="99"/>
      <c r="N241" s="99"/>
      <c r="O241" s="99"/>
      <c r="P241" s="99"/>
      <c r="Q241" s="99"/>
      <c r="R241" s="99"/>
      <c r="S241" s="99"/>
      <c r="T241" s="99"/>
      <c r="U241" s="99"/>
      <c r="V241" s="99"/>
      <c r="W241" s="99"/>
      <c r="X241" s="99"/>
      <c r="Y241" s="99"/>
      <c r="Z241" s="99"/>
    </row>
    <row r="242" spans="1:26" ht="11.25" customHeight="1">
      <c r="A242" s="110"/>
      <c r="B242" s="110"/>
      <c r="C242" s="111"/>
      <c r="D242" s="111"/>
      <c r="E242" s="112"/>
      <c r="F242" s="1"/>
      <c r="G242" s="1"/>
      <c r="H242" s="1"/>
      <c r="I242" s="1"/>
      <c r="J242" s="1"/>
      <c r="K242" s="1"/>
      <c r="L242" s="99"/>
      <c r="M242" s="99"/>
      <c r="N242" s="99"/>
      <c r="O242" s="99"/>
      <c r="P242" s="99"/>
      <c r="Q242" s="99"/>
      <c r="R242" s="99"/>
      <c r="S242" s="99"/>
      <c r="T242" s="99"/>
      <c r="U242" s="99"/>
      <c r="V242" s="99"/>
      <c r="W242" s="99"/>
      <c r="X242" s="99"/>
      <c r="Y242" s="99"/>
      <c r="Z242" s="99"/>
    </row>
    <row r="243" spans="1:26" ht="11.25" customHeight="1">
      <c r="A243" s="110"/>
      <c r="B243" s="110"/>
      <c r="C243" s="111"/>
      <c r="D243" s="111"/>
      <c r="E243" s="112"/>
      <c r="F243" s="1"/>
      <c r="G243" s="1"/>
      <c r="H243" s="1"/>
      <c r="I243" s="1"/>
      <c r="J243" s="1"/>
      <c r="K243" s="1"/>
      <c r="L243" s="99"/>
      <c r="M243" s="99"/>
      <c r="N243" s="99"/>
      <c r="O243" s="99"/>
      <c r="P243" s="99"/>
      <c r="Q243" s="99"/>
      <c r="R243" s="99"/>
      <c r="S243" s="99"/>
      <c r="T243" s="99"/>
      <c r="U243" s="99"/>
      <c r="V243" s="99"/>
      <c r="W243" s="99"/>
      <c r="X243" s="99"/>
      <c r="Y243" s="99"/>
      <c r="Z243" s="99"/>
    </row>
    <row r="244" spans="1:26" ht="11.25" customHeight="1">
      <c r="A244" s="110"/>
      <c r="B244" s="110"/>
      <c r="C244" s="111"/>
      <c r="D244" s="111"/>
      <c r="E244" s="112"/>
      <c r="F244" s="1"/>
      <c r="G244" s="1"/>
      <c r="H244" s="1"/>
      <c r="I244" s="1"/>
      <c r="J244" s="1"/>
      <c r="K244" s="1"/>
      <c r="L244" s="99"/>
      <c r="M244" s="99"/>
      <c r="N244" s="99"/>
      <c r="O244" s="99"/>
      <c r="P244" s="99"/>
      <c r="Q244" s="99"/>
      <c r="R244" s="99"/>
      <c r="S244" s="99"/>
      <c r="T244" s="99"/>
      <c r="U244" s="99"/>
      <c r="V244" s="99"/>
      <c r="W244" s="99"/>
      <c r="X244" s="99"/>
      <c r="Y244" s="99"/>
      <c r="Z244" s="99"/>
    </row>
    <row r="245" spans="1:26" ht="11.25" customHeight="1">
      <c r="A245" s="110"/>
      <c r="B245" s="110"/>
      <c r="C245" s="111"/>
      <c r="D245" s="111"/>
      <c r="E245" s="112"/>
      <c r="F245" s="1"/>
      <c r="G245" s="1"/>
      <c r="H245" s="1"/>
      <c r="I245" s="1"/>
      <c r="J245" s="1"/>
      <c r="K245" s="1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99"/>
      <c r="W245" s="99"/>
      <c r="X245" s="99"/>
      <c r="Y245" s="99"/>
      <c r="Z245" s="99"/>
    </row>
    <row r="246" spans="1:26" ht="11.25" customHeight="1">
      <c r="A246" s="110"/>
      <c r="B246" s="110"/>
      <c r="C246" s="111"/>
      <c r="D246" s="111"/>
      <c r="E246" s="112"/>
      <c r="F246" s="1"/>
      <c r="G246" s="1"/>
      <c r="H246" s="1"/>
      <c r="I246" s="1"/>
      <c r="J246" s="1"/>
      <c r="K246" s="1"/>
      <c r="L246" s="99"/>
      <c r="M246" s="99"/>
      <c r="N246" s="99"/>
      <c r="O246" s="99"/>
      <c r="P246" s="99"/>
      <c r="Q246" s="99"/>
      <c r="R246" s="99"/>
      <c r="S246" s="99"/>
      <c r="T246" s="99"/>
      <c r="U246" s="99"/>
      <c r="V246" s="99"/>
      <c r="W246" s="99"/>
      <c r="X246" s="99"/>
      <c r="Y246" s="99"/>
      <c r="Z246" s="99"/>
    </row>
    <row r="247" spans="1:26" ht="11.25" customHeight="1">
      <c r="A247" s="110"/>
      <c r="B247" s="110"/>
      <c r="C247" s="111"/>
      <c r="D247" s="111"/>
      <c r="E247" s="112"/>
      <c r="F247" s="1"/>
      <c r="G247" s="1"/>
      <c r="H247" s="1"/>
      <c r="I247" s="1"/>
      <c r="J247" s="1"/>
      <c r="K247" s="1"/>
      <c r="L247" s="99"/>
      <c r="M247" s="99"/>
      <c r="N247" s="99"/>
      <c r="O247" s="99"/>
      <c r="P247" s="99"/>
      <c r="Q247" s="99"/>
      <c r="R247" s="99"/>
      <c r="S247" s="99"/>
      <c r="T247" s="99"/>
      <c r="U247" s="99"/>
      <c r="V247" s="99"/>
      <c r="W247" s="99"/>
      <c r="X247" s="99"/>
      <c r="Y247" s="99"/>
      <c r="Z247" s="99"/>
    </row>
    <row r="248" spans="1:26" ht="11.25" customHeight="1">
      <c r="A248" s="110"/>
      <c r="B248" s="110"/>
      <c r="C248" s="111"/>
      <c r="D248" s="111"/>
      <c r="E248" s="112"/>
      <c r="F248" s="1"/>
      <c r="G248" s="1"/>
      <c r="H248" s="1"/>
      <c r="I248" s="1"/>
      <c r="J248" s="1"/>
      <c r="K248" s="1"/>
      <c r="L248" s="99"/>
      <c r="M248" s="99"/>
      <c r="N248" s="99"/>
      <c r="O248" s="99"/>
      <c r="P248" s="99"/>
      <c r="Q248" s="99"/>
      <c r="R248" s="99"/>
      <c r="S248" s="99"/>
      <c r="T248" s="99"/>
      <c r="U248" s="99"/>
      <c r="V248" s="99"/>
      <c r="W248" s="99"/>
      <c r="X248" s="99"/>
      <c r="Y248" s="99"/>
      <c r="Z248" s="99"/>
    </row>
    <row r="249" spans="1:26" ht="11.25" customHeight="1">
      <c r="A249" s="110"/>
      <c r="B249" s="110"/>
      <c r="C249" s="111"/>
      <c r="D249" s="111"/>
      <c r="E249" s="112"/>
      <c r="F249" s="1"/>
      <c r="G249" s="1"/>
      <c r="H249" s="1"/>
      <c r="I249" s="1"/>
      <c r="J249" s="1"/>
      <c r="K249" s="1"/>
      <c r="L249" s="99"/>
      <c r="M249" s="99"/>
      <c r="N249" s="99"/>
      <c r="O249" s="99"/>
      <c r="P249" s="99"/>
      <c r="Q249" s="99"/>
      <c r="R249" s="99"/>
      <c r="S249" s="99"/>
      <c r="T249" s="99"/>
      <c r="U249" s="99"/>
      <c r="V249" s="99"/>
      <c r="W249" s="99"/>
      <c r="X249" s="99"/>
      <c r="Y249" s="99"/>
      <c r="Z249" s="99"/>
    </row>
    <row r="250" spans="1:26" ht="11.25" customHeight="1">
      <c r="A250" s="110"/>
      <c r="B250" s="110"/>
      <c r="C250" s="111"/>
      <c r="D250" s="111"/>
      <c r="E250" s="112"/>
      <c r="F250" s="1"/>
      <c r="G250" s="1"/>
      <c r="H250" s="1"/>
      <c r="I250" s="1"/>
      <c r="J250" s="1"/>
      <c r="K250" s="1"/>
      <c r="L250" s="99"/>
      <c r="M250" s="99"/>
      <c r="N250" s="99"/>
      <c r="O250" s="99"/>
      <c r="P250" s="99"/>
      <c r="Q250" s="99"/>
      <c r="R250" s="99"/>
      <c r="S250" s="99"/>
      <c r="T250" s="99"/>
      <c r="U250" s="99"/>
      <c r="V250" s="99"/>
      <c r="W250" s="99"/>
      <c r="X250" s="99"/>
      <c r="Y250" s="99"/>
      <c r="Z250" s="99"/>
    </row>
    <row r="251" spans="1:26" ht="11.25" customHeight="1">
      <c r="A251" s="110"/>
      <c r="B251" s="110"/>
      <c r="C251" s="111"/>
      <c r="D251" s="111"/>
      <c r="E251" s="112"/>
      <c r="F251" s="1"/>
      <c r="G251" s="1"/>
      <c r="H251" s="1"/>
      <c r="I251" s="1"/>
      <c r="J251" s="1"/>
      <c r="K251" s="1"/>
      <c r="L251" s="99"/>
      <c r="M251" s="99"/>
      <c r="N251" s="99"/>
      <c r="O251" s="99"/>
      <c r="P251" s="99"/>
      <c r="Q251" s="99"/>
      <c r="R251" s="99"/>
      <c r="S251" s="99"/>
      <c r="T251" s="99"/>
      <c r="U251" s="99"/>
      <c r="V251" s="99"/>
      <c r="W251" s="99"/>
      <c r="X251" s="99"/>
      <c r="Y251" s="99"/>
      <c r="Z251" s="99"/>
    </row>
    <row r="252" spans="1:26" ht="11.25" customHeight="1">
      <c r="A252" s="110"/>
      <c r="B252" s="110"/>
      <c r="C252" s="111"/>
      <c r="D252" s="111"/>
      <c r="E252" s="112"/>
      <c r="F252" s="1"/>
      <c r="G252" s="1"/>
      <c r="H252" s="1"/>
      <c r="I252" s="1"/>
      <c r="J252" s="1"/>
      <c r="K252" s="1"/>
      <c r="L252" s="99"/>
      <c r="M252" s="99"/>
      <c r="N252" s="99"/>
      <c r="O252" s="99"/>
      <c r="P252" s="99"/>
      <c r="Q252" s="99"/>
      <c r="R252" s="99"/>
      <c r="S252" s="99"/>
      <c r="T252" s="99"/>
      <c r="U252" s="99"/>
      <c r="V252" s="99"/>
      <c r="W252" s="99"/>
      <c r="X252" s="99"/>
      <c r="Y252" s="99"/>
      <c r="Z252" s="99"/>
    </row>
    <row r="253" spans="1:26" ht="11.25" customHeight="1">
      <c r="A253" s="110"/>
      <c r="B253" s="110"/>
      <c r="C253" s="111"/>
      <c r="D253" s="111"/>
      <c r="E253" s="112"/>
      <c r="F253" s="1"/>
      <c r="G253" s="1"/>
      <c r="H253" s="1"/>
      <c r="I253" s="1"/>
      <c r="J253" s="1"/>
      <c r="K253" s="1"/>
      <c r="L253" s="99"/>
      <c r="M253" s="99"/>
      <c r="N253" s="99"/>
      <c r="O253" s="99"/>
      <c r="P253" s="99"/>
      <c r="Q253" s="99"/>
      <c r="R253" s="99"/>
      <c r="S253" s="99"/>
      <c r="T253" s="99"/>
      <c r="U253" s="99"/>
      <c r="V253" s="99"/>
      <c r="W253" s="99"/>
      <c r="X253" s="99"/>
      <c r="Y253" s="99"/>
      <c r="Z253" s="99"/>
    </row>
    <row r="254" spans="1:26" ht="11.25" customHeight="1">
      <c r="A254" s="110"/>
      <c r="B254" s="110"/>
      <c r="C254" s="111"/>
      <c r="D254" s="111"/>
      <c r="E254" s="112"/>
      <c r="F254" s="1"/>
      <c r="G254" s="1"/>
      <c r="H254" s="1"/>
      <c r="I254" s="1"/>
      <c r="J254" s="1"/>
      <c r="K254" s="1"/>
      <c r="L254" s="99"/>
      <c r="M254" s="99"/>
      <c r="N254" s="99"/>
      <c r="O254" s="99"/>
      <c r="P254" s="99"/>
      <c r="Q254" s="99"/>
      <c r="R254" s="99"/>
      <c r="S254" s="99"/>
      <c r="T254" s="99"/>
      <c r="U254" s="99"/>
      <c r="V254" s="99"/>
      <c r="W254" s="99"/>
      <c r="X254" s="99"/>
      <c r="Y254" s="99"/>
      <c r="Z254" s="99"/>
    </row>
    <row r="255" spans="1:26" ht="11.25" customHeight="1">
      <c r="A255" s="110"/>
      <c r="B255" s="110"/>
      <c r="C255" s="111"/>
      <c r="D255" s="111"/>
      <c r="E255" s="112"/>
      <c r="F255" s="1"/>
      <c r="G255" s="1"/>
      <c r="H255" s="1"/>
      <c r="I255" s="1"/>
      <c r="J255" s="1"/>
      <c r="K255" s="1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99"/>
      <c r="W255" s="99"/>
      <c r="X255" s="99"/>
      <c r="Y255" s="99"/>
      <c r="Z255" s="99"/>
    </row>
    <row r="256" spans="1:26" ht="11.25" customHeight="1">
      <c r="A256" s="110"/>
      <c r="B256" s="110"/>
      <c r="C256" s="111"/>
      <c r="D256" s="111"/>
      <c r="E256" s="112"/>
      <c r="F256" s="1"/>
      <c r="G256" s="1"/>
      <c r="H256" s="1"/>
      <c r="I256" s="1"/>
      <c r="J256" s="1"/>
      <c r="K256" s="1"/>
      <c r="L256" s="99"/>
      <c r="M256" s="99"/>
      <c r="N256" s="99"/>
      <c r="O256" s="99"/>
      <c r="P256" s="99"/>
      <c r="Q256" s="99"/>
      <c r="R256" s="99"/>
      <c r="S256" s="99"/>
      <c r="T256" s="99"/>
      <c r="U256" s="99"/>
      <c r="V256" s="99"/>
      <c r="W256" s="99"/>
      <c r="X256" s="99"/>
      <c r="Y256" s="99"/>
      <c r="Z256" s="99"/>
    </row>
    <row r="257" spans="1:26" ht="11.25" customHeight="1">
      <c r="A257" s="110"/>
      <c r="B257" s="110"/>
      <c r="C257" s="111"/>
      <c r="D257" s="111"/>
      <c r="E257" s="112"/>
      <c r="F257" s="1"/>
      <c r="G257" s="1"/>
      <c r="H257" s="1"/>
      <c r="I257" s="1"/>
      <c r="J257" s="1"/>
      <c r="K257" s="1"/>
      <c r="L257" s="99"/>
      <c r="M257" s="99"/>
      <c r="N257" s="99"/>
      <c r="O257" s="99"/>
      <c r="P257" s="99"/>
      <c r="Q257" s="99"/>
      <c r="R257" s="99"/>
      <c r="S257" s="99"/>
      <c r="T257" s="99"/>
      <c r="U257" s="99"/>
      <c r="V257" s="99"/>
      <c r="W257" s="99"/>
      <c r="X257" s="99"/>
      <c r="Y257" s="99"/>
      <c r="Z257" s="99"/>
    </row>
    <row r="258" spans="1:26" ht="11.25" customHeight="1">
      <c r="A258" s="110"/>
      <c r="B258" s="110"/>
      <c r="C258" s="111"/>
      <c r="D258" s="111"/>
      <c r="E258" s="112"/>
      <c r="F258" s="1"/>
      <c r="G258" s="1"/>
      <c r="H258" s="1"/>
      <c r="I258" s="1"/>
      <c r="J258" s="1"/>
      <c r="K258" s="1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  <c r="Z258" s="99"/>
    </row>
    <row r="259" spans="1:26" ht="11.25" customHeight="1">
      <c r="A259" s="110"/>
      <c r="B259" s="110"/>
      <c r="C259" s="111"/>
      <c r="D259" s="111"/>
      <c r="E259" s="112"/>
      <c r="F259" s="1"/>
      <c r="G259" s="1"/>
      <c r="H259" s="1"/>
      <c r="I259" s="1"/>
      <c r="J259" s="1"/>
      <c r="K259" s="1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</row>
    <row r="260" spans="1:26" ht="11.25" customHeight="1">
      <c r="A260" s="110"/>
      <c r="B260" s="110"/>
      <c r="C260" s="111"/>
      <c r="D260" s="111"/>
      <c r="E260" s="112"/>
      <c r="F260" s="1"/>
      <c r="G260" s="1"/>
      <c r="H260" s="1"/>
      <c r="I260" s="1"/>
      <c r="J260" s="1"/>
      <c r="K260" s="1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</row>
    <row r="261" spans="1:26" ht="11.25" customHeight="1">
      <c r="A261" s="110"/>
      <c r="B261" s="110"/>
      <c r="C261" s="111"/>
      <c r="D261" s="111"/>
      <c r="E261" s="112"/>
      <c r="F261" s="1"/>
      <c r="G261" s="1"/>
      <c r="H261" s="1"/>
      <c r="I261" s="1"/>
      <c r="J261" s="1"/>
      <c r="K261" s="1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</row>
    <row r="262" spans="1:26" ht="11.25" customHeight="1">
      <c r="A262" s="110"/>
      <c r="B262" s="110"/>
      <c r="C262" s="111"/>
      <c r="D262" s="111"/>
      <c r="E262" s="112"/>
      <c r="F262" s="1"/>
      <c r="G262" s="1"/>
      <c r="H262" s="1"/>
      <c r="I262" s="1"/>
      <c r="J262" s="1"/>
      <c r="K262" s="1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</row>
    <row r="263" spans="1:26" ht="11.25" customHeight="1">
      <c r="A263" s="110"/>
      <c r="B263" s="110"/>
      <c r="C263" s="111"/>
      <c r="D263" s="111"/>
      <c r="E263" s="112"/>
      <c r="F263" s="1"/>
      <c r="G263" s="1"/>
      <c r="H263" s="1"/>
      <c r="I263" s="1"/>
      <c r="J263" s="1"/>
      <c r="K263" s="1"/>
      <c r="L263" s="99"/>
      <c r="M263" s="99"/>
      <c r="N263" s="99"/>
      <c r="O263" s="99"/>
      <c r="P263" s="99"/>
      <c r="Q263" s="99"/>
      <c r="R263" s="99"/>
      <c r="S263" s="99"/>
      <c r="T263" s="99"/>
      <c r="U263" s="99"/>
      <c r="V263" s="99"/>
      <c r="W263" s="99"/>
      <c r="X263" s="99"/>
      <c r="Y263" s="99"/>
      <c r="Z263" s="99"/>
    </row>
    <row r="264" spans="1:26" ht="11.25" customHeight="1">
      <c r="A264" s="110"/>
      <c r="B264" s="110"/>
      <c r="C264" s="111"/>
      <c r="D264" s="111"/>
      <c r="E264" s="112"/>
      <c r="F264" s="1"/>
      <c r="G264" s="1"/>
      <c r="H264" s="1"/>
      <c r="I264" s="1"/>
      <c r="J264" s="1"/>
      <c r="K264" s="1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  <c r="Z264" s="99"/>
    </row>
    <row r="265" spans="1:26" ht="11.25" customHeight="1">
      <c r="A265" s="110"/>
      <c r="B265" s="110"/>
      <c r="C265" s="111"/>
      <c r="D265" s="111"/>
      <c r="E265" s="112"/>
      <c r="F265" s="1"/>
      <c r="G265" s="1"/>
      <c r="H265" s="1"/>
      <c r="I265" s="1"/>
      <c r="J265" s="1"/>
      <c r="K265" s="1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  <c r="Z265" s="99"/>
    </row>
    <row r="266" spans="1:26" ht="11.25" customHeight="1">
      <c r="A266" s="110"/>
      <c r="B266" s="110"/>
      <c r="C266" s="111"/>
      <c r="D266" s="111"/>
      <c r="E266" s="112"/>
      <c r="F266" s="1"/>
      <c r="G266" s="1"/>
      <c r="H266" s="1"/>
      <c r="I266" s="1"/>
      <c r="J266" s="1"/>
      <c r="K266" s="1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</row>
    <row r="267" spans="1:26" ht="11.25" customHeight="1">
      <c r="A267" s="110"/>
      <c r="B267" s="110"/>
      <c r="C267" s="111"/>
      <c r="D267" s="111"/>
      <c r="E267" s="112"/>
      <c r="F267" s="1"/>
      <c r="G267" s="1"/>
      <c r="H267" s="1"/>
      <c r="I267" s="1"/>
      <c r="J267" s="1"/>
      <c r="K267" s="1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</row>
    <row r="268" spans="1:26" ht="11.25" customHeight="1">
      <c r="A268" s="110"/>
      <c r="B268" s="110"/>
      <c r="C268" s="111"/>
      <c r="D268" s="111"/>
      <c r="E268" s="112"/>
      <c r="F268" s="1"/>
      <c r="G268" s="1"/>
      <c r="H268" s="1"/>
      <c r="I268" s="1"/>
      <c r="J268" s="1"/>
      <c r="K268" s="1"/>
      <c r="L268" s="99"/>
      <c r="M268" s="99"/>
      <c r="N268" s="99"/>
      <c r="O268" s="99"/>
      <c r="P268" s="99"/>
      <c r="Q268" s="99"/>
      <c r="R268" s="99"/>
      <c r="S268" s="99"/>
      <c r="T268" s="99"/>
      <c r="U268" s="99"/>
      <c r="V268" s="99"/>
      <c r="W268" s="99"/>
      <c r="X268" s="99"/>
      <c r="Y268" s="99"/>
      <c r="Z268" s="99"/>
    </row>
    <row r="269" spans="1:26" ht="11.25" customHeight="1">
      <c r="A269" s="110"/>
      <c r="B269" s="110"/>
      <c r="C269" s="111"/>
      <c r="D269" s="111"/>
      <c r="E269" s="112"/>
      <c r="F269" s="1"/>
      <c r="G269" s="1"/>
      <c r="H269" s="1"/>
      <c r="I269" s="1"/>
      <c r="J269" s="1"/>
      <c r="K269" s="1"/>
      <c r="L269" s="99"/>
      <c r="M269" s="99"/>
      <c r="N269" s="99"/>
      <c r="O269" s="99"/>
      <c r="P269" s="99"/>
      <c r="Q269" s="99"/>
      <c r="R269" s="99"/>
      <c r="S269" s="99"/>
      <c r="T269" s="99"/>
      <c r="U269" s="99"/>
      <c r="V269" s="99"/>
      <c r="W269" s="99"/>
      <c r="X269" s="99"/>
      <c r="Y269" s="99"/>
      <c r="Z269" s="99"/>
    </row>
    <row r="270" spans="1:26" ht="11.25" customHeight="1">
      <c r="A270" s="110"/>
      <c r="B270" s="110"/>
      <c r="C270" s="111"/>
      <c r="D270" s="111"/>
      <c r="E270" s="112"/>
      <c r="F270" s="1"/>
      <c r="G270" s="1"/>
      <c r="H270" s="1"/>
      <c r="I270" s="1"/>
      <c r="J270" s="1"/>
      <c r="K270" s="1"/>
      <c r="L270" s="99"/>
      <c r="M270" s="99"/>
      <c r="N270" s="99"/>
      <c r="O270" s="99"/>
      <c r="P270" s="99"/>
      <c r="Q270" s="99"/>
      <c r="R270" s="99"/>
      <c r="S270" s="99"/>
      <c r="T270" s="99"/>
      <c r="U270" s="99"/>
      <c r="V270" s="99"/>
      <c r="W270" s="99"/>
      <c r="X270" s="99"/>
      <c r="Y270" s="99"/>
      <c r="Z270" s="99"/>
    </row>
    <row r="271" spans="1:26" ht="11.25" customHeight="1">
      <c r="A271" s="110"/>
      <c r="B271" s="110"/>
      <c r="C271" s="111"/>
      <c r="D271" s="111"/>
      <c r="E271" s="112"/>
      <c r="F271" s="1"/>
      <c r="G271" s="1"/>
      <c r="H271" s="1"/>
      <c r="I271" s="1"/>
      <c r="J271" s="1"/>
      <c r="K271" s="1"/>
      <c r="L271" s="99"/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  <c r="X271" s="99"/>
      <c r="Y271" s="99"/>
      <c r="Z271" s="99"/>
    </row>
    <row r="272" spans="1:26" ht="11.25" customHeight="1">
      <c r="A272" s="110"/>
      <c r="B272" s="110"/>
      <c r="C272" s="111"/>
      <c r="D272" s="111"/>
      <c r="E272" s="112"/>
      <c r="F272" s="1"/>
      <c r="G272" s="1"/>
      <c r="H272" s="1"/>
      <c r="I272" s="1"/>
      <c r="J272" s="1"/>
      <c r="K272" s="1"/>
      <c r="L272" s="99"/>
      <c r="M272" s="99"/>
      <c r="N272" s="99"/>
      <c r="O272" s="99"/>
      <c r="P272" s="99"/>
      <c r="Q272" s="99"/>
      <c r="R272" s="99"/>
      <c r="S272" s="99"/>
      <c r="T272" s="99"/>
      <c r="U272" s="99"/>
      <c r="V272" s="99"/>
      <c r="W272" s="99"/>
      <c r="X272" s="99"/>
      <c r="Y272" s="99"/>
      <c r="Z272" s="99"/>
    </row>
    <row r="273" spans="1:26" ht="11.25" customHeight="1">
      <c r="A273" s="110"/>
      <c r="B273" s="110"/>
      <c r="C273" s="111"/>
      <c r="D273" s="111"/>
      <c r="E273" s="112"/>
      <c r="F273" s="1"/>
      <c r="G273" s="1"/>
      <c r="H273" s="1"/>
      <c r="I273" s="1"/>
      <c r="J273" s="1"/>
      <c r="K273" s="1"/>
      <c r="L273" s="99"/>
      <c r="M273" s="99"/>
      <c r="N273" s="99"/>
      <c r="O273" s="99"/>
      <c r="P273" s="99"/>
      <c r="Q273" s="99"/>
      <c r="R273" s="99"/>
      <c r="S273" s="99"/>
      <c r="T273" s="99"/>
      <c r="U273" s="99"/>
      <c r="V273" s="99"/>
      <c r="W273" s="99"/>
      <c r="X273" s="99"/>
      <c r="Y273" s="99"/>
      <c r="Z273" s="99"/>
    </row>
    <row r="274" spans="1:26" ht="11.25" customHeight="1">
      <c r="A274" s="110"/>
      <c r="B274" s="110"/>
      <c r="C274" s="111"/>
      <c r="D274" s="111"/>
      <c r="E274" s="112"/>
      <c r="F274" s="1"/>
      <c r="G274" s="1"/>
      <c r="H274" s="1"/>
      <c r="I274" s="1"/>
      <c r="J274" s="1"/>
      <c r="K274" s="1"/>
      <c r="L274" s="99"/>
      <c r="M274" s="99"/>
      <c r="N274" s="99"/>
      <c r="O274" s="99"/>
      <c r="P274" s="99"/>
      <c r="Q274" s="99"/>
      <c r="R274" s="99"/>
      <c r="S274" s="99"/>
      <c r="T274" s="99"/>
      <c r="U274" s="99"/>
      <c r="V274" s="99"/>
      <c r="W274" s="99"/>
      <c r="X274" s="99"/>
      <c r="Y274" s="99"/>
      <c r="Z274" s="99"/>
    </row>
    <row r="275" spans="1:26" ht="11.25" customHeight="1">
      <c r="A275" s="110"/>
      <c r="B275" s="110"/>
      <c r="C275" s="111"/>
      <c r="D275" s="111"/>
      <c r="E275" s="112"/>
      <c r="F275" s="1"/>
      <c r="G275" s="1"/>
      <c r="H275" s="1"/>
      <c r="I275" s="1"/>
      <c r="J275" s="1"/>
      <c r="K275" s="1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99"/>
      <c r="W275" s="99"/>
      <c r="X275" s="99"/>
      <c r="Y275" s="99"/>
      <c r="Z275" s="99"/>
    </row>
    <row r="276" spans="1:26" ht="11.25" customHeight="1">
      <c r="A276" s="110"/>
      <c r="B276" s="110"/>
      <c r="C276" s="111"/>
      <c r="D276" s="111"/>
      <c r="E276" s="112"/>
      <c r="F276" s="1"/>
      <c r="G276" s="1"/>
      <c r="H276" s="1"/>
      <c r="I276" s="1"/>
      <c r="J276" s="1"/>
      <c r="K276" s="1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99"/>
      <c r="W276" s="99"/>
      <c r="X276" s="99"/>
      <c r="Y276" s="99"/>
      <c r="Z276" s="99"/>
    </row>
    <row r="277" spans="1:26" ht="11.25" customHeight="1">
      <c r="A277" s="110"/>
      <c r="B277" s="110"/>
      <c r="C277" s="111"/>
      <c r="D277" s="111"/>
      <c r="E277" s="112"/>
      <c r="F277" s="1"/>
      <c r="G277" s="1"/>
      <c r="H277" s="1"/>
      <c r="I277" s="1"/>
      <c r="J277" s="1"/>
      <c r="K277" s="1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99"/>
      <c r="W277" s="99"/>
      <c r="X277" s="99"/>
      <c r="Y277" s="99"/>
      <c r="Z277" s="99"/>
    </row>
    <row r="278" spans="1:26" ht="11.25" customHeight="1">
      <c r="A278" s="110"/>
      <c r="B278" s="110"/>
      <c r="C278" s="111"/>
      <c r="D278" s="111"/>
      <c r="E278" s="112"/>
      <c r="F278" s="1"/>
      <c r="G278" s="1"/>
      <c r="H278" s="1"/>
      <c r="I278" s="1"/>
      <c r="J278" s="1"/>
      <c r="K278" s="1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99"/>
      <c r="W278" s="99"/>
      <c r="X278" s="99"/>
      <c r="Y278" s="99"/>
      <c r="Z278" s="99"/>
    </row>
    <row r="279" spans="1:26" ht="11.25" customHeight="1">
      <c r="A279" s="110"/>
      <c r="B279" s="110"/>
      <c r="C279" s="111"/>
      <c r="D279" s="111"/>
      <c r="E279" s="112"/>
      <c r="F279" s="1"/>
      <c r="G279" s="1"/>
      <c r="H279" s="1"/>
      <c r="I279" s="1"/>
      <c r="J279" s="1"/>
      <c r="K279" s="1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99"/>
      <c r="W279" s="99"/>
      <c r="X279" s="99"/>
      <c r="Y279" s="99"/>
      <c r="Z279" s="99"/>
    </row>
    <row r="280" spans="1:26" ht="11.25" customHeight="1">
      <c r="A280" s="110"/>
      <c r="B280" s="110"/>
      <c r="C280" s="111"/>
      <c r="D280" s="111"/>
      <c r="E280" s="112"/>
      <c r="F280" s="1"/>
      <c r="G280" s="1"/>
      <c r="H280" s="1"/>
      <c r="I280" s="1"/>
      <c r="J280" s="1"/>
      <c r="K280" s="1"/>
      <c r="L280" s="99"/>
      <c r="M280" s="99"/>
      <c r="N280" s="99"/>
      <c r="O280" s="99"/>
      <c r="P280" s="99"/>
      <c r="Q280" s="99"/>
      <c r="R280" s="99"/>
      <c r="S280" s="99"/>
      <c r="T280" s="99"/>
      <c r="U280" s="99"/>
      <c r="V280" s="99"/>
      <c r="W280" s="99"/>
      <c r="X280" s="99"/>
      <c r="Y280" s="99"/>
      <c r="Z280" s="99"/>
    </row>
    <row r="281" spans="1:26" ht="11.25" customHeight="1">
      <c r="A281" s="110"/>
      <c r="B281" s="110"/>
      <c r="C281" s="111"/>
      <c r="D281" s="111"/>
      <c r="E281" s="112"/>
      <c r="F281" s="1"/>
      <c r="G281" s="1"/>
      <c r="H281" s="1"/>
      <c r="I281" s="1"/>
      <c r="J281" s="1"/>
      <c r="K281" s="1"/>
      <c r="L281" s="99"/>
      <c r="M281" s="99"/>
      <c r="N281" s="99"/>
      <c r="O281" s="99"/>
      <c r="P281" s="99"/>
      <c r="Q281" s="99"/>
      <c r="R281" s="99"/>
      <c r="S281" s="99"/>
      <c r="T281" s="99"/>
      <c r="U281" s="99"/>
      <c r="V281" s="99"/>
      <c r="W281" s="99"/>
      <c r="X281" s="99"/>
      <c r="Y281" s="99"/>
      <c r="Z281" s="99"/>
    </row>
    <row r="282" spans="1:26" ht="11.25" customHeight="1">
      <c r="A282" s="110"/>
      <c r="B282" s="110"/>
      <c r="C282" s="111"/>
      <c r="D282" s="111"/>
      <c r="E282" s="112"/>
      <c r="F282" s="1"/>
      <c r="G282" s="1"/>
      <c r="H282" s="1"/>
      <c r="I282" s="1"/>
      <c r="J282" s="1"/>
      <c r="K282" s="1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99"/>
      <c r="W282" s="99"/>
      <c r="X282" s="99"/>
      <c r="Y282" s="99"/>
      <c r="Z282" s="99"/>
    </row>
    <row r="283" spans="1:26" ht="11.25" customHeight="1">
      <c r="A283" s="110"/>
      <c r="B283" s="110"/>
      <c r="C283" s="111"/>
      <c r="D283" s="111"/>
      <c r="E283" s="112"/>
      <c r="F283" s="1"/>
      <c r="G283" s="1"/>
      <c r="H283" s="1"/>
      <c r="I283" s="1"/>
      <c r="J283" s="1"/>
      <c r="K283" s="1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99"/>
      <c r="W283" s="99"/>
      <c r="X283" s="99"/>
      <c r="Y283" s="99"/>
      <c r="Z283" s="99"/>
    </row>
    <row r="284" spans="1:26" ht="11.25" customHeight="1">
      <c r="A284" s="110"/>
      <c r="B284" s="110"/>
      <c r="C284" s="111"/>
      <c r="D284" s="111"/>
      <c r="E284" s="112"/>
      <c r="F284" s="1"/>
      <c r="G284" s="1"/>
      <c r="H284" s="1"/>
      <c r="I284" s="1"/>
      <c r="J284" s="1"/>
      <c r="K284" s="1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/>
    </row>
    <row r="285" spans="1:26" ht="11.25" customHeight="1">
      <c r="A285" s="110"/>
      <c r="B285" s="110"/>
      <c r="C285" s="111"/>
      <c r="D285" s="111"/>
      <c r="E285" s="112"/>
      <c r="F285" s="1"/>
      <c r="G285" s="1"/>
      <c r="H285" s="1"/>
      <c r="I285" s="1"/>
      <c r="J285" s="1"/>
      <c r="K285" s="1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/>
    </row>
    <row r="286" spans="1:26" ht="11.25" customHeight="1">
      <c r="A286" s="110"/>
      <c r="B286" s="110"/>
      <c r="C286" s="111"/>
      <c r="D286" s="111"/>
      <c r="E286" s="112"/>
      <c r="F286" s="1"/>
      <c r="G286" s="1"/>
      <c r="H286" s="1"/>
      <c r="I286" s="1"/>
      <c r="J286" s="1"/>
      <c r="K286" s="1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</row>
    <row r="287" spans="1:26" ht="11.25" customHeight="1">
      <c r="A287" s="110"/>
      <c r="B287" s="110"/>
      <c r="C287" s="111"/>
      <c r="D287" s="111"/>
      <c r="E287" s="112"/>
      <c r="F287" s="1"/>
      <c r="G287" s="1"/>
      <c r="H287" s="1"/>
      <c r="I287" s="1"/>
      <c r="J287" s="1"/>
      <c r="K287" s="1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</row>
    <row r="288" spans="1:26" ht="11.25" customHeight="1">
      <c r="A288" s="110"/>
      <c r="B288" s="110"/>
      <c r="C288" s="111"/>
      <c r="D288" s="111"/>
      <c r="E288" s="112"/>
      <c r="F288" s="1"/>
      <c r="G288" s="1"/>
      <c r="H288" s="1"/>
      <c r="I288" s="1"/>
      <c r="J288" s="1"/>
      <c r="K288" s="1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</row>
    <row r="289" spans="1:26" ht="11.25" customHeight="1">
      <c r="A289" s="110"/>
      <c r="B289" s="110"/>
      <c r="C289" s="111"/>
      <c r="D289" s="111"/>
      <c r="E289" s="112"/>
      <c r="F289" s="1"/>
      <c r="G289" s="1"/>
      <c r="H289" s="1"/>
      <c r="I289" s="1"/>
      <c r="J289" s="1"/>
      <c r="K289" s="1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</row>
    <row r="290" spans="1:26" ht="11.25" customHeight="1">
      <c r="A290" s="110"/>
      <c r="B290" s="110"/>
      <c r="C290" s="111"/>
      <c r="D290" s="111"/>
      <c r="E290" s="112"/>
      <c r="F290" s="1"/>
      <c r="G290" s="1"/>
      <c r="H290" s="1"/>
      <c r="I290" s="1"/>
      <c r="J290" s="1"/>
      <c r="K290" s="1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</row>
    <row r="291" spans="1:26" ht="11.25" customHeight="1">
      <c r="A291" s="110"/>
      <c r="B291" s="110"/>
      <c r="C291" s="111"/>
      <c r="D291" s="111"/>
      <c r="E291" s="112"/>
      <c r="F291" s="1"/>
      <c r="G291" s="1"/>
      <c r="H291" s="1"/>
      <c r="I291" s="1"/>
      <c r="J291" s="1"/>
      <c r="K291" s="1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/>
    </row>
    <row r="292" spans="1:26" ht="11.25" customHeight="1">
      <c r="A292" s="110"/>
      <c r="B292" s="110"/>
      <c r="C292" s="111"/>
      <c r="D292" s="111"/>
      <c r="E292" s="112"/>
      <c r="F292" s="1"/>
      <c r="G292" s="1"/>
      <c r="H292" s="1"/>
      <c r="I292" s="1"/>
      <c r="J292" s="1"/>
      <c r="K292" s="1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  <c r="Z292" s="99"/>
    </row>
    <row r="293" spans="1:26" ht="11.25" customHeight="1">
      <c r="A293" s="110"/>
      <c r="B293" s="110"/>
      <c r="C293" s="111"/>
      <c r="D293" s="111"/>
      <c r="E293" s="112"/>
      <c r="F293" s="1"/>
      <c r="G293" s="1"/>
      <c r="H293" s="1"/>
      <c r="I293" s="1"/>
      <c r="J293" s="1"/>
      <c r="K293" s="1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/>
    </row>
    <row r="294" spans="1:26" ht="11.25" customHeight="1">
      <c r="A294" s="110"/>
      <c r="B294" s="110"/>
      <c r="C294" s="111"/>
      <c r="D294" s="111"/>
      <c r="E294" s="112"/>
      <c r="F294" s="1"/>
      <c r="G294" s="1"/>
      <c r="H294" s="1"/>
      <c r="I294" s="1"/>
      <c r="J294" s="1"/>
      <c r="K294" s="1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  <c r="Z294" s="99"/>
    </row>
    <row r="295" spans="1:26" ht="11.25" customHeight="1">
      <c r="A295" s="110"/>
      <c r="B295" s="110"/>
      <c r="C295" s="111"/>
      <c r="D295" s="111"/>
      <c r="E295" s="112"/>
      <c r="F295" s="1"/>
      <c r="G295" s="1"/>
      <c r="H295" s="1"/>
      <c r="I295" s="1"/>
      <c r="J295" s="1"/>
      <c r="K295" s="1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/>
    </row>
    <row r="296" spans="1:26" ht="11.25" customHeight="1">
      <c r="A296" s="110"/>
      <c r="B296" s="110"/>
      <c r="C296" s="111"/>
      <c r="D296" s="111"/>
      <c r="E296" s="112"/>
      <c r="F296" s="1"/>
      <c r="G296" s="1"/>
      <c r="H296" s="1"/>
      <c r="I296" s="1"/>
      <c r="J296" s="1"/>
      <c r="K296" s="1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/>
    </row>
    <row r="297" spans="1:26" ht="11.25" customHeight="1">
      <c r="A297" s="110"/>
      <c r="B297" s="110"/>
      <c r="C297" s="111"/>
      <c r="D297" s="111"/>
      <c r="E297" s="112"/>
      <c r="F297" s="1"/>
      <c r="G297" s="1"/>
      <c r="H297" s="1"/>
      <c r="I297" s="1"/>
      <c r="J297" s="1"/>
      <c r="K297" s="1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99"/>
      <c r="W297" s="99"/>
      <c r="X297" s="99"/>
      <c r="Y297" s="99"/>
      <c r="Z297" s="99"/>
    </row>
    <row r="298" spans="1:26" ht="11.25" customHeight="1">
      <c r="A298" s="110"/>
      <c r="B298" s="110"/>
      <c r="C298" s="111"/>
      <c r="D298" s="111"/>
      <c r="E298" s="112"/>
      <c r="F298" s="1"/>
      <c r="G298" s="1"/>
      <c r="H298" s="1"/>
      <c r="I298" s="1"/>
      <c r="J298" s="1"/>
      <c r="K298" s="1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  <c r="Z298" s="99"/>
    </row>
    <row r="299" spans="1:26" ht="11.25" customHeight="1">
      <c r="A299" s="110"/>
      <c r="B299" s="110"/>
      <c r="C299" s="111"/>
      <c r="D299" s="111"/>
      <c r="E299" s="112"/>
      <c r="F299" s="1"/>
      <c r="G299" s="1"/>
      <c r="H299" s="1"/>
      <c r="I299" s="1"/>
      <c r="J299" s="1"/>
      <c r="K299" s="1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  <c r="Z299" s="99"/>
    </row>
    <row r="300" spans="1:26" ht="11.25" customHeight="1">
      <c r="A300" s="110"/>
      <c r="B300" s="110"/>
      <c r="C300" s="111"/>
      <c r="D300" s="111"/>
      <c r="E300" s="112"/>
      <c r="F300" s="1"/>
      <c r="G300" s="1"/>
      <c r="H300" s="1"/>
      <c r="I300" s="1"/>
      <c r="J300" s="1"/>
      <c r="K300" s="1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</row>
    <row r="301" spans="1:26" ht="11.25" customHeight="1">
      <c r="A301" s="110"/>
      <c r="B301" s="110"/>
      <c r="C301" s="111"/>
      <c r="D301" s="111"/>
      <c r="E301" s="112"/>
      <c r="F301" s="1"/>
      <c r="G301" s="1"/>
      <c r="H301" s="1"/>
      <c r="I301" s="1"/>
      <c r="J301" s="1"/>
      <c r="K301" s="1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</row>
    <row r="302" spans="1:26" ht="11.25" customHeight="1">
      <c r="A302" s="110"/>
      <c r="B302" s="110"/>
      <c r="C302" s="111"/>
      <c r="D302" s="111"/>
      <c r="E302" s="112"/>
      <c r="F302" s="1"/>
      <c r="G302" s="1"/>
      <c r="H302" s="1"/>
      <c r="I302" s="1"/>
      <c r="J302" s="1"/>
      <c r="K302" s="1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</row>
    <row r="303" spans="1:26" ht="11.25" customHeight="1">
      <c r="A303" s="110"/>
      <c r="B303" s="110"/>
      <c r="C303" s="111"/>
      <c r="D303" s="111"/>
      <c r="E303" s="112"/>
      <c r="F303" s="1"/>
      <c r="G303" s="1"/>
      <c r="H303" s="1"/>
      <c r="I303" s="1"/>
      <c r="J303" s="1"/>
      <c r="K303" s="1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</row>
    <row r="304" spans="1:26" ht="11.25" customHeight="1">
      <c r="A304" s="110"/>
      <c r="B304" s="110"/>
      <c r="C304" s="111"/>
      <c r="D304" s="111"/>
      <c r="E304" s="112"/>
      <c r="F304" s="1"/>
      <c r="G304" s="1"/>
      <c r="H304" s="1"/>
      <c r="I304" s="1"/>
      <c r="J304" s="1"/>
      <c r="K304" s="1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</row>
    <row r="305" spans="1:26" ht="11.25" customHeight="1">
      <c r="A305" s="110"/>
      <c r="B305" s="110"/>
      <c r="C305" s="111"/>
      <c r="D305" s="111"/>
      <c r="E305" s="112"/>
      <c r="F305" s="1"/>
      <c r="G305" s="1"/>
      <c r="H305" s="1"/>
      <c r="I305" s="1"/>
      <c r="J305" s="1"/>
      <c r="K305" s="1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/>
    </row>
    <row r="306" spans="1:26" ht="11.25" customHeight="1">
      <c r="A306" s="110"/>
      <c r="B306" s="110"/>
      <c r="C306" s="111"/>
      <c r="D306" s="111"/>
      <c r="E306" s="112"/>
      <c r="F306" s="1"/>
      <c r="G306" s="1"/>
      <c r="H306" s="1"/>
      <c r="I306" s="1"/>
      <c r="J306" s="1"/>
      <c r="K306" s="1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</row>
    <row r="307" spans="1:26" ht="11.25" customHeight="1">
      <c r="A307" s="110"/>
      <c r="B307" s="110"/>
      <c r="C307" s="111"/>
      <c r="D307" s="111"/>
      <c r="E307" s="112"/>
      <c r="F307" s="1"/>
      <c r="G307" s="1"/>
      <c r="H307" s="1"/>
      <c r="I307" s="1"/>
      <c r="J307" s="1"/>
      <c r="K307" s="1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</row>
    <row r="308" spans="1:26" ht="11.25" customHeight="1">
      <c r="A308" s="110"/>
      <c r="B308" s="110"/>
      <c r="C308" s="111"/>
      <c r="D308" s="111"/>
      <c r="E308" s="112"/>
      <c r="F308" s="1"/>
      <c r="G308" s="1"/>
      <c r="H308" s="1"/>
      <c r="I308" s="1"/>
      <c r="J308" s="1"/>
      <c r="K308" s="1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</row>
    <row r="309" spans="1:26" ht="11.25" customHeight="1">
      <c r="A309" s="110"/>
      <c r="B309" s="110"/>
      <c r="C309" s="111"/>
      <c r="D309" s="111"/>
      <c r="E309" s="112"/>
      <c r="F309" s="1"/>
      <c r="G309" s="1"/>
      <c r="H309" s="1"/>
      <c r="I309" s="1"/>
      <c r="J309" s="1"/>
      <c r="K309" s="1"/>
      <c r="L309" s="99"/>
      <c r="M309" s="99"/>
      <c r="N309" s="99"/>
      <c r="O309" s="99"/>
      <c r="P309" s="99"/>
      <c r="Q309" s="99"/>
      <c r="R309" s="99"/>
      <c r="S309" s="99"/>
      <c r="T309" s="99"/>
      <c r="U309" s="99"/>
      <c r="V309" s="99"/>
      <c r="W309" s="99"/>
      <c r="X309" s="99"/>
      <c r="Y309" s="99"/>
      <c r="Z309" s="99"/>
    </row>
    <row r="310" spans="1:26" ht="11.25" customHeight="1">
      <c r="A310" s="110"/>
      <c r="B310" s="110"/>
      <c r="C310" s="111"/>
      <c r="D310" s="111"/>
      <c r="E310" s="112"/>
      <c r="F310" s="1"/>
      <c r="G310" s="1"/>
      <c r="H310" s="1"/>
      <c r="I310" s="1"/>
      <c r="J310" s="1"/>
      <c r="K310" s="1"/>
      <c r="L310" s="99"/>
      <c r="M310" s="99"/>
      <c r="N310" s="99"/>
      <c r="O310" s="99"/>
      <c r="P310" s="99"/>
      <c r="Q310" s="99"/>
      <c r="R310" s="99"/>
      <c r="S310" s="99"/>
      <c r="T310" s="99"/>
      <c r="U310" s="99"/>
      <c r="V310" s="99"/>
      <c r="W310" s="99"/>
      <c r="X310" s="99"/>
      <c r="Y310" s="99"/>
      <c r="Z310" s="99"/>
    </row>
    <row r="311" spans="1:26" ht="11.25" customHeight="1">
      <c r="A311" s="110"/>
      <c r="B311" s="110"/>
      <c r="C311" s="111"/>
      <c r="D311" s="111"/>
      <c r="E311" s="112"/>
      <c r="F311" s="1"/>
      <c r="G311" s="1"/>
      <c r="H311" s="1"/>
      <c r="I311" s="1"/>
      <c r="J311" s="1"/>
      <c r="K311" s="1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  <c r="Z311" s="99"/>
    </row>
    <row r="312" spans="1:26" ht="11.25" customHeight="1">
      <c r="A312" s="110"/>
      <c r="B312" s="110"/>
      <c r="C312" s="111"/>
      <c r="D312" s="111"/>
      <c r="E312" s="112"/>
      <c r="F312" s="1"/>
      <c r="G312" s="1"/>
      <c r="H312" s="1"/>
      <c r="I312" s="1"/>
      <c r="J312" s="1"/>
      <c r="K312" s="1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  <c r="Z312" s="99"/>
    </row>
    <row r="313" spans="1:26" ht="11.25" customHeight="1">
      <c r="A313" s="110"/>
      <c r="B313" s="110"/>
      <c r="C313" s="111"/>
      <c r="D313" s="111"/>
      <c r="E313" s="112"/>
      <c r="F313" s="1"/>
      <c r="G313" s="1"/>
      <c r="H313" s="1"/>
      <c r="I313" s="1"/>
      <c r="J313" s="1"/>
      <c r="K313" s="1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  <c r="Z313" s="99"/>
    </row>
    <row r="314" spans="1:26" ht="11.25" customHeight="1">
      <c r="A314" s="110"/>
      <c r="B314" s="110"/>
      <c r="C314" s="111"/>
      <c r="D314" s="111"/>
      <c r="E314" s="112"/>
      <c r="F314" s="1"/>
      <c r="G314" s="1"/>
      <c r="H314" s="1"/>
      <c r="I314" s="1"/>
      <c r="J314" s="1"/>
      <c r="K314" s="1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</row>
    <row r="315" spans="1:26" ht="11.25" customHeight="1">
      <c r="A315" s="110"/>
      <c r="B315" s="110"/>
      <c r="C315" s="111"/>
      <c r="D315" s="111"/>
      <c r="E315" s="112"/>
      <c r="F315" s="1"/>
      <c r="G315" s="1"/>
      <c r="H315" s="1"/>
      <c r="I315" s="1"/>
      <c r="J315" s="1"/>
      <c r="K315" s="1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</row>
    <row r="316" spans="1:26" ht="11.25" customHeight="1">
      <c r="A316" s="110"/>
      <c r="B316" s="110"/>
      <c r="C316" s="111"/>
      <c r="D316" s="111"/>
      <c r="E316" s="112"/>
      <c r="F316" s="1"/>
      <c r="G316" s="1"/>
      <c r="H316" s="1"/>
      <c r="I316" s="1"/>
      <c r="J316" s="1"/>
      <c r="K316" s="1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</row>
    <row r="317" spans="1:26" ht="11.25" customHeight="1">
      <c r="A317" s="110"/>
      <c r="B317" s="110"/>
      <c r="C317" s="111"/>
      <c r="D317" s="111"/>
      <c r="E317" s="112"/>
      <c r="F317" s="1"/>
      <c r="G317" s="1"/>
      <c r="H317" s="1"/>
      <c r="I317" s="1"/>
      <c r="J317" s="1"/>
      <c r="K317" s="1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</row>
    <row r="318" spans="1:26" ht="11.25" customHeight="1">
      <c r="A318" s="110"/>
      <c r="B318" s="110"/>
      <c r="C318" s="111"/>
      <c r="D318" s="111"/>
      <c r="E318" s="112"/>
      <c r="F318" s="1"/>
      <c r="G318" s="1"/>
      <c r="H318" s="1"/>
      <c r="I318" s="1"/>
      <c r="J318" s="1"/>
      <c r="K318" s="1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</row>
    <row r="319" spans="1:26" ht="11.25" customHeight="1">
      <c r="A319" s="110"/>
      <c r="B319" s="110"/>
      <c r="C319" s="111"/>
      <c r="D319" s="111"/>
      <c r="E319" s="112"/>
      <c r="F319" s="1"/>
      <c r="G319" s="1"/>
      <c r="H319" s="1"/>
      <c r="I319" s="1"/>
      <c r="J319" s="1"/>
      <c r="K319" s="1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</row>
    <row r="320" spans="1:26" ht="11.25" customHeight="1">
      <c r="A320" s="110"/>
      <c r="B320" s="110"/>
      <c r="C320" s="111"/>
      <c r="D320" s="111"/>
      <c r="E320" s="112"/>
      <c r="F320" s="1"/>
      <c r="G320" s="1"/>
      <c r="H320" s="1"/>
      <c r="I320" s="1"/>
      <c r="J320" s="1"/>
      <c r="K320" s="1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  <c r="Z320" s="99"/>
    </row>
    <row r="321" spans="1:26" ht="11.25" customHeight="1">
      <c r="A321" s="110"/>
      <c r="B321" s="110"/>
      <c r="C321" s="111"/>
      <c r="D321" s="111"/>
      <c r="E321" s="112"/>
      <c r="F321" s="1"/>
      <c r="G321" s="1"/>
      <c r="H321" s="1"/>
      <c r="I321" s="1"/>
      <c r="J321" s="1"/>
      <c r="K321" s="1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/>
    </row>
    <row r="322" spans="1:26" ht="11.25" customHeight="1">
      <c r="A322" s="110"/>
      <c r="B322" s="110"/>
      <c r="C322" s="111"/>
      <c r="D322" s="111"/>
      <c r="E322" s="112"/>
      <c r="F322" s="1"/>
      <c r="G322" s="1"/>
      <c r="H322" s="1"/>
      <c r="I322" s="1"/>
      <c r="J322" s="1"/>
      <c r="K322" s="1"/>
      <c r="L322" s="99"/>
      <c r="M322" s="99"/>
      <c r="N322" s="99"/>
      <c r="O322" s="99"/>
      <c r="P322" s="99"/>
      <c r="Q322" s="99"/>
      <c r="R322" s="99"/>
      <c r="S322" s="99"/>
      <c r="T322" s="99"/>
      <c r="U322" s="99"/>
      <c r="V322" s="99"/>
      <c r="W322" s="99"/>
      <c r="X322" s="99"/>
      <c r="Y322" s="99"/>
      <c r="Z322" s="99"/>
    </row>
    <row r="323" spans="1:26" ht="11.25" customHeight="1">
      <c r="A323" s="110"/>
      <c r="B323" s="110"/>
      <c r="C323" s="111"/>
      <c r="D323" s="111"/>
      <c r="E323" s="112"/>
      <c r="F323" s="1"/>
      <c r="G323" s="1"/>
      <c r="H323" s="1"/>
      <c r="I323" s="1"/>
      <c r="J323" s="1"/>
      <c r="K323" s="1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99"/>
      <c r="W323" s="99"/>
      <c r="X323" s="99"/>
      <c r="Y323" s="99"/>
      <c r="Z323" s="99"/>
    </row>
    <row r="324" spans="1:26" ht="11.25" customHeight="1">
      <c r="A324" s="110"/>
      <c r="B324" s="110"/>
      <c r="C324" s="111"/>
      <c r="D324" s="111"/>
      <c r="E324" s="112"/>
      <c r="F324" s="1"/>
      <c r="G324" s="1"/>
      <c r="H324" s="1"/>
      <c r="I324" s="1"/>
      <c r="J324" s="1"/>
      <c r="K324" s="1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99"/>
      <c r="W324" s="99"/>
      <c r="X324" s="99"/>
      <c r="Y324" s="99"/>
      <c r="Z324" s="99"/>
    </row>
    <row r="325" spans="1:26" ht="11.25" customHeight="1">
      <c r="A325" s="110"/>
      <c r="B325" s="110"/>
      <c r="C325" s="111"/>
      <c r="D325" s="111"/>
      <c r="E325" s="112"/>
      <c r="F325" s="1"/>
      <c r="G325" s="1"/>
      <c r="H325" s="1"/>
      <c r="I325" s="1"/>
      <c r="J325" s="1"/>
      <c r="K325" s="1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</row>
    <row r="326" spans="1:26" ht="11.25" customHeight="1">
      <c r="A326" s="110"/>
      <c r="B326" s="110"/>
      <c r="C326" s="111"/>
      <c r="D326" s="111"/>
      <c r="E326" s="112"/>
      <c r="F326" s="1"/>
      <c r="G326" s="1"/>
      <c r="H326" s="1"/>
      <c r="I326" s="1"/>
      <c r="J326" s="1"/>
      <c r="K326" s="1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</row>
    <row r="327" spans="1:26" ht="11.25" customHeight="1">
      <c r="A327" s="110"/>
      <c r="B327" s="110"/>
      <c r="C327" s="111"/>
      <c r="D327" s="111"/>
      <c r="E327" s="112"/>
      <c r="F327" s="1"/>
      <c r="G327" s="1"/>
      <c r="H327" s="1"/>
      <c r="I327" s="1"/>
      <c r="J327" s="1"/>
      <c r="K327" s="1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  <c r="Z327" s="99"/>
    </row>
    <row r="328" spans="1:26" ht="11.25" customHeight="1">
      <c r="A328" s="110"/>
      <c r="B328" s="110"/>
      <c r="C328" s="111"/>
      <c r="D328" s="111"/>
      <c r="E328" s="112"/>
      <c r="F328" s="1"/>
      <c r="G328" s="1"/>
      <c r="H328" s="1"/>
      <c r="I328" s="1"/>
      <c r="J328" s="1"/>
      <c r="K328" s="1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  <c r="Z328" s="99"/>
    </row>
    <row r="329" spans="1:26" ht="11.25" customHeight="1">
      <c r="A329" s="110"/>
      <c r="B329" s="110"/>
      <c r="C329" s="111"/>
      <c r="D329" s="111"/>
      <c r="E329" s="112"/>
      <c r="F329" s="1"/>
      <c r="G329" s="1"/>
      <c r="H329" s="1"/>
      <c r="I329" s="1"/>
      <c r="J329" s="1"/>
      <c r="K329" s="1"/>
      <c r="L329" s="99"/>
      <c r="M329" s="99"/>
      <c r="N329" s="99"/>
      <c r="O329" s="99"/>
      <c r="P329" s="99"/>
      <c r="Q329" s="99"/>
      <c r="R329" s="99"/>
      <c r="S329" s="99"/>
      <c r="T329" s="99"/>
      <c r="U329" s="99"/>
      <c r="V329" s="99"/>
      <c r="W329" s="99"/>
      <c r="X329" s="99"/>
      <c r="Y329" s="99"/>
      <c r="Z329" s="99"/>
    </row>
    <row r="330" spans="1:26" ht="11.25" customHeight="1">
      <c r="A330" s="110"/>
      <c r="B330" s="110"/>
      <c r="C330" s="111"/>
      <c r="D330" s="111"/>
      <c r="E330" s="112"/>
      <c r="F330" s="1"/>
      <c r="G330" s="1"/>
      <c r="H330" s="1"/>
      <c r="I330" s="1"/>
      <c r="J330" s="1"/>
      <c r="K330" s="1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99"/>
      <c r="W330" s="99"/>
      <c r="X330" s="99"/>
      <c r="Y330" s="99"/>
      <c r="Z330" s="99"/>
    </row>
    <row r="331" spans="1:26" ht="11.25" customHeight="1">
      <c r="A331" s="110"/>
      <c r="B331" s="110"/>
      <c r="C331" s="111"/>
      <c r="D331" s="111"/>
      <c r="E331" s="112"/>
      <c r="F331" s="1"/>
      <c r="G331" s="1"/>
      <c r="H331" s="1"/>
      <c r="I331" s="1"/>
      <c r="J331" s="1"/>
      <c r="K331" s="1"/>
      <c r="L331" s="99"/>
      <c r="M331" s="99"/>
      <c r="N331" s="99"/>
      <c r="O331" s="99"/>
      <c r="P331" s="99"/>
      <c r="Q331" s="99"/>
      <c r="R331" s="99"/>
      <c r="S331" s="99"/>
      <c r="T331" s="99"/>
      <c r="U331" s="99"/>
      <c r="V331" s="99"/>
      <c r="W331" s="99"/>
      <c r="X331" s="99"/>
      <c r="Y331" s="99"/>
      <c r="Z331" s="99"/>
    </row>
    <row r="332" spans="1:26" ht="11.25" customHeight="1">
      <c r="A332" s="110"/>
      <c r="B332" s="110"/>
      <c r="C332" s="111"/>
      <c r="D332" s="111"/>
      <c r="E332" s="112"/>
      <c r="F332" s="1"/>
      <c r="G332" s="1"/>
      <c r="H332" s="1"/>
      <c r="I332" s="1"/>
      <c r="J332" s="1"/>
      <c r="K332" s="1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99"/>
      <c r="Z332" s="99"/>
    </row>
    <row r="333" spans="1:26" ht="11.25" customHeight="1">
      <c r="A333" s="110"/>
      <c r="B333" s="110"/>
      <c r="C333" s="111"/>
      <c r="D333" s="111"/>
      <c r="E333" s="112"/>
      <c r="F333" s="1"/>
      <c r="G333" s="1"/>
      <c r="H333" s="1"/>
      <c r="I333" s="1"/>
      <c r="J333" s="1"/>
      <c r="K333" s="1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  <c r="Z333" s="99"/>
    </row>
    <row r="334" spans="1:26" ht="11.25" customHeight="1">
      <c r="A334" s="110"/>
      <c r="B334" s="110"/>
      <c r="C334" s="111"/>
      <c r="D334" s="111"/>
      <c r="E334" s="112"/>
      <c r="F334" s="1"/>
      <c r="G334" s="1"/>
      <c r="H334" s="1"/>
      <c r="I334" s="1"/>
      <c r="J334" s="1"/>
      <c r="K334" s="1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</row>
    <row r="335" spans="1:26" ht="11.25" customHeight="1">
      <c r="A335" s="110"/>
      <c r="B335" s="110"/>
      <c r="C335" s="111"/>
      <c r="D335" s="111"/>
      <c r="E335" s="112"/>
      <c r="F335" s="1"/>
      <c r="G335" s="1"/>
      <c r="H335" s="1"/>
      <c r="I335" s="1"/>
      <c r="J335" s="1"/>
      <c r="K335" s="1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  <c r="Z335" s="99"/>
    </row>
    <row r="336" spans="1:26" ht="11.25" customHeight="1">
      <c r="A336" s="110"/>
      <c r="B336" s="110"/>
      <c r="C336" s="111"/>
      <c r="D336" s="111"/>
      <c r="E336" s="112"/>
      <c r="F336" s="1"/>
      <c r="G336" s="1"/>
      <c r="H336" s="1"/>
      <c r="I336" s="1"/>
      <c r="J336" s="1"/>
      <c r="K336" s="1"/>
      <c r="L336" s="99"/>
      <c r="M336" s="99"/>
      <c r="N336" s="99"/>
      <c r="O336" s="99"/>
      <c r="P336" s="99"/>
      <c r="Q336" s="99"/>
      <c r="R336" s="99"/>
      <c r="S336" s="99"/>
      <c r="T336" s="99"/>
      <c r="U336" s="99"/>
      <c r="V336" s="99"/>
      <c r="W336" s="99"/>
      <c r="X336" s="99"/>
      <c r="Y336" s="99"/>
      <c r="Z336" s="99"/>
    </row>
    <row r="337" spans="1:26" ht="11.25" customHeight="1">
      <c r="A337" s="110"/>
      <c r="B337" s="110"/>
      <c r="C337" s="111"/>
      <c r="D337" s="111"/>
      <c r="E337" s="112"/>
      <c r="F337" s="1"/>
      <c r="G337" s="1"/>
      <c r="H337" s="1"/>
      <c r="I337" s="1"/>
      <c r="J337" s="1"/>
      <c r="K337" s="1"/>
      <c r="L337" s="99"/>
      <c r="M337" s="99"/>
      <c r="N337" s="99"/>
      <c r="O337" s="99"/>
      <c r="P337" s="99"/>
      <c r="Q337" s="99"/>
      <c r="R337" s="99"/>
      <c r="S337" s="99"/>
      <c r="T337" s="99"/>
      <c r="U337" s="99"/>
      <c r="V337" s="99"/>
      <c r="W337" s="99"/>
      <c r="X337" s="99"/>
      <c r="Y337" s="99"/>
      <c r="Z337" s="99"/>
    </row>
    <row r="338" spans="1:26" ht="11.25" customHeight="1">
      <c r="A338" s="110"/>
      <c r="B338" s="110"/>
      <c r="C338" s="111"/>
      <c r="D338" s="111"/>
      <c r="E338" s="112"/>
      <c r="F338" s="1"/>
      <c r="G338" s="1"/>
      <c r="H338" s="1"/>
      <c r="I338" s="1"/>
      <c r="J338" s="1"/>
      <c r="K338" s="1"/>
      <c r="L338" s="99"/>
      <c r="M338" s="99"/>
      <c r="N338" s="99"/>
      <c r="O338" s="99"/>
      <c r="P338" s="99"/>
      <c r="Q338" s="99"/>
      <c r="R338" s="99"/>
      <c r="S338" s="99"/>
      <c r="T338" s="99"/>
      <c r="U338" s="99"/>
      <c r="V338" s="99"/>
      <c r="W338" s="99"/>
      <c r="X338" s="99"/>
      <c r="Y338" s="99"/>
      <c r="Z338" s="99"/>
    </row>
    <row r="339" spans="1:26" ht="11.25" customHeight="1">
      <c r="A339" s="110"/>
      <c r="B339" s="110"/>
      <c r="C339" s="111"/>
      <c r="D339" s="111"/>
      <c r="E339" s="112"/>
      <c r="F339" s="1"/>
      <c r="G339" s="1"/>
      <c r="H339" s="1"/>
      <c r="I339" s="1"/>
      <c r="J339" s="1"/>
      <c r="K339" s="1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  <c r="Z339" s="99"/>
    </row>
    <row r="340" spans="1:26" ht="11.25" customHeight="1">
      <c r="A340" s="110"/>
      <c r="B340" s="110"/>
      <c r="C340" s="111"/>
      <c r="D340" s="111"/>
      <c r="E340" s="112"/>
      <c r="F340" s="1"/>
      <c r="G340" s="1"/>
      <c r="H340" s="1"/>
      <c r="I340" s="1"/>
      <c r="J340" s="1"/>
      <c r="K340" s="1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  <c r="Z340" s="99"/>
    </row>
    <row r="341" spans="1:26" ht="11.25" customHeight="1">
      <c r="A341" s="110"/>
      <c r="B341" s="110"/>
      <c r="C341" s="111"/>
      <c r="D341" s="111"/>
      <c r="E341" s="112"/>
      <c r="F341" s="1"/>
      <c r="G341" s="1"/>
      <c r="H341" s="1"/>
      <c r="I341" s="1"/>
      <c r="J341" s="1"/>
      <c r="K341" s="1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/>
    </row>
    <row r="342" spans="1:26" ht="11.25" customHeight="1">
      <c r="A342" s="110"/>
      <c r="B342" s="110"/>
      <c r="C342" s="111"/>
      <c r="D342" s="111"/>
      <c r="E342" s="112"/>
      <c r="F342" s="1"/>
      <c r="G342" s="1"/>
      <c r="H342" s="1"/>
      <c r="I342" s="1"/>
      <c r="J342" s="1"/>
      <c r="K342" s="1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</row>
    <row r="343" spans="1:26" ht="11.25" customHeight="1">
      <c r="A343" s="110"/>
      <c r="B343" s="110"/>
      <c r="C343" s="111"/>
      <c r="D343" s="111"/>
      <c r="E343" s="112"/>
      <c r="F343" s="1"/>
      <c r="G343" s="1"/>
      <c r="H343" s="1"/>
      <c r="I343" s="1"/>
      <c r="J343" s="1"/>
      <c r="K343" s="1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</row>
    <row r="344" spans="1:26" ht="11.25" customHeight="1">
      <c r="A344" s="110"/>
      <c r="B344" s="110"/>
      <c r="C344" s="111"/>
      <c r="D344" s="111"/>
      <c r="E344" s="112"/>
      <c r="F344" s="1"/>
      <c r="G344" s="1"/>
      <c r="H344" s="1"/>
      <c r="I344" s="1"/>
      <c r="J344" s="1"/>
      <c r="K344" s="1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</row>
    <row r="345" spans="1:26" ht="11.25" customHeight="1">
      <c r="A345" s="110"/>
      <c r="B345" s="110"/>
      <c r="C345" s="111"/>
      <c r="D345" s="111"/>
      <c r="E345" s="112"/>
      <c r="F345" s="1"/>
      <c r="G345" s="1"/>
      <c r="H345" s="1"/>
      <c r="I345" s="1"/>
      <c r="J345" s="1"/>
      <c r="K345" s="1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99"/>
      <c r="W345" s="99"/>
      <c r="X345" s="99"/>
      <c r="Y345" s="99"/>
      <c r="Z345" s="99"/>
    </row>
    <row r="346" spans="1:26" ht="11.25" customHeight="1">
      <c r="A346" s="110"/>
      <c r="B346" s="110"/>
      <c r="C346" s="111"/>
      <c r="D346" s="111"/>
      <c r="E346" s="112"/>
      <c r="F346" s="1"/>
      <c r="G346" s="1"/>
      <c r="H346" s="1"/>
      <c r="I346" s="1"/>
      <c r="J346" s="1"/>
      <c r="K346" s="1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</row>
    <row r="347" spans="1:26" ht="11.25" customHeight="1">
      <c r="A347" s="110"/>
      <c r="B347" s="110"/>
      <c r="C347" s="111"/>
      <c r="D347" s="111"/>
      <c r="E347" s="112"/>
      <c r="F347" s="1"/>
      <c r="G347" s="1"/>
      <c r="H347" s="1"/>
      <c r="I347" s="1"/>
      <c r="J347" s="1"/>
      <c r="K347" s="1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/>
    </row>
    <row r="348" spans="1:26" ht="11.25" customHeight="1">
      <c r="A348" s="110"/>
      <c r="B348" s="110"/>
      <c r="C348" s="111"/>
      <c r="D348" s="111"/>
      <c r="E348" s="112"/>
      <c r="F348" s="1"/>
      <c r="G348" s="1"/>
      <c r="H348" s="1"/>
      <c r="I348" s="1"/>
      <c r="J348" s="1"/>
      <c r="K348" s="1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  <c r="Z348" s="99"/>
    </row>
    <row r="349" spans="1:26" ht="11.25" customHeight="1">
      <c r="A349" s="110"/>
      <c r="B349" s="110"/>
      <c r="C349" s="111"/>
      <c r="D349" s="111"/>
      <c r="E349" s="112"/>
      <c r="F349" s="1"/>
      <c r="G349" s="1"/>
      <c r="H349" s="1"/>
      <c r="I349" s="1"/>
      <c r="J349" s="1"/>
      <c r="K349" s="1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  <c r="X349" s="99"/>
      <c r="Y349" s="99"/>
      <c r="Z349" s="99"/>
    </row>
    <row r="350" spans="1:26" ht="11.25" customHeight="1">
      <c r="A350" s="110"/>
      <c r="B350" s="110"/>
      <c r="C350" s="111"/>
      <c r="D350" s="111"/>
      <c r="E350" s="112"/>
      <c r="F350" s="1"/>
      <c r="G350" s="1"/>
      <c r="H350" s="1"/>
      <c r="I350" s="1"/>
      <c r="J350" s="1"/>
      <c r="K350" s="1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  <c r="Z350" s="99"/>
    </row>
    <row r="351" spans="1:26" ht="11.25" customHeight="1">
      <c r="A351" s="110"/>
      <c r="B351" s="110"/>
      <c r="C351" s="111"/>
      <c r="D351" s="111"/>
      <c r="E351" s="112"/>
      <c r="F351" s="1"/>
      <c r="G351" s="1"/>
      <c r="H351" s="1"/>
      <c r="I351" s="1"/>
      <c r="J351" s="1"/>
      <c r="K351" s="1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  <c r="Z351" s="99"/>
    </row>
    <row r="352" spans="1:26" ht="11.25" customHeight="1">
      <c r="A352" s="110"/>
      <c r="B352" s="110"/>
      <c r="C352" s="111"/>
      <c r="D352" s="111"/>
      <c r="E352" s="112"/>
      <c r="F352" s="1"/>
      <c r="G352" s="1"/>
      <c r="H352" s="1"/>
      <c r="I352" s="1"/>
      <c r="J352" s="1"/>
      <c r="K352" s="1"/>
      <c r="L352" s="99"/>
      <c r="M352" s="99"/>
      <c r="N352" s="99"/>
      <c r="O352" s="99"/>
      <c r="P352" s="99"/>
      <c r="Q352" s="99"/>
      <c r="R352" s="99"/>
      <c r="S352" s="99"/>
      <c r="T352" s="99"/>
      <c r="U352" s="99"/>
      <c r="V352" s="99"/>
      <c r="W352" s="99"/>
      <c r="X352" s="99"/>
      <c r="Y352" s="99"/>
      <c r="Z352" s="99"/>
    </row>
    <row r="353" spans="1:26" ht="11.25" customHeight="1">
      <c r="A353" s="110"/>
      <c r="B353" s="110"/>
      <c r="C353" s="111"/>
      <c r="D353" s="111"/>
      <c r="E353" s="112"/>
      <c r="F353" s="1"/>
      <c r="G353" s="1"/>
      <c r="H353" s="1"/>
      <c r="I353" s="1"/>
      <c r="J353" s="1"/>
      <c r="K353" s="1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  <c r="Z353" s="99"/>
    </row>
    <row r="354" spans="1:26" ht="11.25" customHeight="1">
      <c r="A354" s="110"/>
      <c r="B354" s="110"/>
      <c r="C354" s="111"/>
      <c r="D354" s="111"/>
      <c r="E354" s="112"/>
      <c r="F354" s="1"/>
      <c r="G354" s="1"/>
      <c r="H354" s="1"/>
      <c r="I354" s="1"/>
      <c r="J354" s="1"/>
      <c r="K354" s="1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  <c r="Z354" s="99"/>
    </row>
    <row r="355" spans="1:26" ht="11.25" customHeight="1">
      <c r="A355" s="110"/>
      <c r="B355" s="110"/>
      <c r="C355" s="111"/>
      <c r="D355" s="111"/>
      <c r="E355" s="112"/>
      <c r="F355" s="1"/>
      <c r="G355" s="1"/>
      <c r="H355" s="1"/>
      <c r="I355" s="1"/>
      <c r="J355" s="1"/>
      <c r="K355" s="1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  <c r="Z355" s="99"/>
    </row>
    <row r="356" spans="1:26" ht="11.25" customHeight="1">
      <c r="A356" s="110"/>
      <c r="B356" s="110"/>
      <c r="C356" s="111"/>
      <c r="D356" s="111"/>
      <c r="E356" s="112"/>
      <c r="F356" s="1"/>
      <c r="G356" s="1"/>
      <c r="H356" s="1"/>
      <c r="I356" s="1"/>
      <c r="J356" s="1"/>
      <c r="K356" s="1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</row>
    <row r="357" spans="1:26" ht="11.25" customHeight="1">
      <c r="A357" s="110"/>
      <c r="B357" s="110"/>
      <c r="C357" s="111"/>
      <c r="D357" s="111"/>
      <c r="E357" s="112"/>
      <c r="F357" s="1"/>
      <c r="G357" s="1"/>
      <c r="H357" s="1"/>
      <c r="I357" s="1"/>
      <c r="J357" s="1"/>
      <c r="K357" s="1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</row>
    <row r="358" spans="1:26" ht="11.25" customHeight="1">
      <c r="A358" s="110"/>
      <c r="B358" s="110"/>
      <c r="C358" s="111"/>
      <c r="D358" s="111"/>
      <c r="E358" s="112"/>
      <c r="F358" s="1"/>
      <c r="G358" s="1"/>
      <c r="H358" s="1"/>
      <c r="I358" s="1"/>
      <c r="J358" s="1"/>
      <c r="K358" s="1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</row>
    <row r="359" spans="1:26" ht="11.25" customHeight="1">
      <c r="A359" s="110"/>
      <c r="B359" s="110"/>
      <c r="C359" s="111"/>
      <c r="D359" s="111"/>
      <c r="E359" s="112"/>
      <c r="F359" s="1"/>
      <c r="G359" s="1"/>
      <c r="H359" s="1"/>
      <c r="I359" s="1"/>
      <c r="J359" s="1"/>
      <c r="K359" s="1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99"/>
      <c r="W359" s="99"/>
      <c r="X359" s="99"/>
      <c r="Y359" s="99"/>
      <c r="Z359" s="99"/>
    </row>
    <row r="360" spans="1:26" ht="11.25" customHeight="1">
      <c r="A360" s="110"/>
      <c r="B360" s="110"/>
      <c r="C360" s="111"/>
      <c r="D360" s="111"/>
      <c r="E360" s="112"/>
      <c r="F360" s="1"/>
      <c r="G360" s="1"/>
      <c r="H360" s="1"/>
      <c r="I360" s="1"/>
      <c r="J360" s="1"/>
      <c r="K360" s="1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</row>
    <row r="361" spans="1:26" ht="11.25" customHeight="1">
      <c r="A361" s="110"/>
      <c r="B361" s="110"/>
      <c r="C361" s="111"/>
      <c r="D361" s="111"/>
      <c r="E361" s="112"/>
      <c r="F361" s="1"/>
      <c r="G361" s="1"/>
      <c r="H361" s="1"/>
      <c r="I361" s="1"/>
      <c r="J361" s="1"/>
      <c r="K361" s="1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</row>
    <row r="362" spans="1:26" ht="11.25" customHeight="1">
      <c r="A362" s="110"/>
      <c r="B362" s="110"/>
      <c r="C362" s="111"/>
      <c r="D362" s="111"/>
      <c r="E362" s="112"/>
      <c r="F362" s="1"/>
      <c r="G362" s="1"/>
      <c r="H362" s="1"/>
      <c r="I362" s="1"/>
      <c r="J362" s="1"/>
      <c r="K362" s="1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  <c r="Z362" s="99"/>
    </row>
    <row r="363" spans="1:26" ht="11.25" customHeight="1">
      <c r="A363" s="110"/>
      <c r="B363" s="110"/>
      <c r="C363" s="111"/>
      <c r="D363" s="111"/>
      <c r="E363" s="112"/>
      <c r="F363" s="1"/>
      <c r="G363" s="1"/>
      <c r="H363" s="1"/>
      <c r="I363" s="1"/>
      <c r="J363" s="1"/>
      <c r="K363" s="1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  <c r="Z363" s="99"/>
    </row>
    <row r="364" spans="1:26" ht="11.25" customHeight="1">
      <c r="A364" s="110"/>
      <c r="B364" s="110"/>
      <c r="C364" s="111"/>
      <c r="D364" s="111"/>
      <c r="E364" s="112"/>
      <c r="F364" s="1"/>
      <c r="G364" s="1"/>
      <c r="H364" s="1"/>
      <c r="I364" s="1"/>
      <c r="J364" s="1"/>
      <c r="K364" s="1"/>
      <c r="L364" s="99"/>
      <c r="M364" s="99"/>
      <c r="N364" s="99"/>
      <c r="O364" s="99"/>
      <c r="P364" s="99"/>
      <c r="Q364" s="99"/>
      <c r="R364" s="99"/>
      <c r="S364" s="99"/>
      <c r="T364" s="99"/>
      <c r="U364" s="99"/>
      <c r="V364" s="99"/>
      <c r="W364" s="99"/>
      <c r="X364" s="99"/>
      <c r="Y364" s="99"/>
      <c r="Z364" s="99"/>
    </row>
    <row r="365" spans="1:26" ht="11.25" customHeight="1">
      <c r="A365" s="110"/>
      <c r="B365" s="110"/>
      <c r="C365" s="111"/>
      <c r="D365" s="111"/>
      <c r="E365" s="112"/>
      <c r="F365" s="1"/>
      <c r="G365" s="1"/>
      <c r="H365" s="1"/>
      <c r="I365" s="1"/>
      <c r="J365" s="1"/>
      <c r="K365" s="1"/>
      <c r="L365" s="99"/>
      <c r="M365" s="99"/>
      <c r="N365" s="99"/>
      <c r="O365" s="99"/>
      <c r="P365" s="99"/>
      <c r="Q365" s="99"/>
      <c r="R365" s="99"/>
      <c r="S365" s="99"/>
      <c r="T365" s="99"/>
      <c r="U365" s="99"/>
      <c r="V365" s="99"/>
      <c r="W365" s="99"/>
      <c r="X365" s="99"/>
      <c r="Y365" s="99"/>
      <c r="Z365" s="99"/>
    </row>
    <row r="366" spans="1:26" ht="11.25" customHeight="1">
      <c r="A366" s="110"/>
      <c r="B366" s="110"/>
      <c r="C366" s="111"/>
      <c r="D366" s="111"/>
      <c r="E366" s="112"/>
      <c r="F366" s="1"/>
      <c r="G366" s="1"/>
      <c r="H366" s="1"/>
      <c r="I366" s="1"/>
      <c r="J366" s="1"/>
      <c r="K366" s="1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  <c r="Z366" s="99"/>
    </row>
    <row r="367" spans="1:26" ht="11.25" customHeight="1">
      <c r="A367" s="110"/>
      <c r="B367" s="110"/>
      <c r="C367" s="111"/>
      <c r="D367" s="111"/>
      <c r="E367" s="112"/>
      <c r="F367" s="1"/>
      <c r="G367" s="1"/>
      <c r="H367" s="1"/>
      <c r="I367" s="1"/>
      <c r="J367" s="1"/>
      <c r="K367" s="1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  <c r="Z367" s="99"/>
    </row>
    <row r="368" spans="1:26" ht="11.25" customHeight="1">
      <c r="A368" s="110"/>
      <c r="B368" s="110"/>
      <c r="C368" s="111"/>
      <c r="D368" s="111"/>
      <c r="E368" s="112"/>
      <c r="F368" s="1"/>
      <c r="G368" s="1"/>
      <c r="H368" s="1"/>
      <c r="I368" s="1"/>
      <c r="J368" s="1"/>
      <c r="K368" s="1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  <c r="Z368" s="99"/>
    </row>
    <row r="369" spans="1:26" ht="11.25" customHeight="1">
      <c r="A369" s="110"/>
      <c r="B369" s="110"/>
      <c r="C369" s="111"/>
      <c r="D369" s="111"/>
      <c r="E369" s="112"/>
      <c r="F369" s="1"/>
      <c r="G369" s="1"/>
      <c r="H369" s="1"/>
      <c r="I369" s="1"/>
      <c r="J369" s="1"/>
      <c r="K369" s="1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  <c r="Z369" s="99"/>
    </row>
    <row r="370" spans="1:26" ht="11.25" customHeight="1">
      <c r="A370" s="110"/>
      <c r="B370" s="110"/>
      <c r="C370" s="111"/>
      <c r="D370" s="111"/>
      <c r="E370" s="112"/>
      <c r="F370" s="1"/>
      <c r="G370" s="1"/>
      <c r="H370" s="1"/>
      <c r="I370" s="1"/>
      <c r="J370" s="1"/>
      <c r="K370" s="1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99"/>
      <c r="W370" s="99"/>
      <c r="X370" s="99"/>
      <c r="Y370" s="99"/>
      <c r="Z370" s="99"/>
    </row>
    <row r="371" spans="1:26" ht="11.25" customHeight="1">
      <c r="A371" s="110"/>
      <c r="B371" s="110"/>
      <c r="C371" s="111"/>
      <c r="D371" s="111"/>
      <c r="E371" s="112"/>
      <c r="F371" s="1"/>
      <c r="G371" s="1"/>
      <c r="H371" s="1"/>
      <c r="I371" s="1"/>
      <c r="J371" s="1"/>
      <c r="K371" s="1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99"/>
      <c r="W371" s="99"/>
      <c r="X371" s="99"/>
      <c r="Y371" s="99"/>
      <c r="Z371" s="99"/>
    </row>
    <row r="372" spans="1:26" ht="11.25" customHeight="1">
      <c r="A372" s="110"/>
      <c r="B372" s="110"/>
      <c r="C372" s="111"/>
      <c r="D372" s="111"/>
      <c r="E372" s="112"/>
      <c r="F372" s="1"/>
      <c r="G372" s="1"/>
      <c r="H372" s="1"/>
      <c r="I372" s="1"/>
      <c r="J372" s="1"/>
      <c r="K372" s="1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99"/>
      <c r="X372" s="99"/>
      <c r="Y372" s="99"/>
      <c r="Z372" s="99"/>
    </row>
    <row r="373" spans="1:26" ht="11.25" customHeight="1">
      <c r="A373" s="110"/>
      <c r="B373" s="110"/>
      <c r="C373" s="111"/>
      <c r="D373" s="111"/>
      <c r="E373" s="112"/>
      <c r="F373" s="1"/>
      <c r="G373" s="1"/>
      <c r="H373" s="1"/>
      <c r="I373" s="1"/>
      <c r="J373" s="1"/>
      <c r="K373" s="1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</row>
    <row r="374" spans="1:26" ht="11.25" customHeight="1">
      <c r="A374" s="110"/>
      <c r="B374" s="110"/>
      <c r="C374" s="111"/>
      <c r="D374" s="111"/>
      <c r="E374" s="112"/>
      <c r="F374" s="1"/>
      <c r="G374" s="1"/>
      <c r="H374" s="1"/>
      <c r="I374" s="1"/>
      <c r="J374" s="1"/>
      <c r="K374" s="1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</row>
    <row r="375" spans="1:26" ht="11.25" customHeight="1">
      <c r="A375" s="110"/>
      <c r="B375" s="110"/>
      <c r="C375" s="111"/>
      <c r="D375" s="111"/>
      <c r="E375" s="112"/>
      <c r="F375" s="1"/>
      <c r="G375" s="1"/>
      <c r="H375" s="1"/>
      <c r="I375" s="1"/>
      <c r="J375" s="1"/>
      <c r="K375" s="1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  <c r="Z375" s="99"/>
    </row>
    <row r="376" spans="1:26" ht="11.25" customHeight="1">
      <c r="A376" s="110"/>
      <c r="B376" s="110"/>
      <c r="C376" s="111"/>
      <c r="D376" s="111"/>
      <c r="E376" s="112"/>
      <c r="F376" s="1"/>
      <c r="G376" s="1"/>
      <c r="H376" s="1"/>
      <c r="I376" s="1"/>
      <c r="J376" s="1"/>
      <c r="K376" s="1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  <c r="Z376" s="99"/>
    </row>
    <row r="377" spans="1:26" ht="11.25" customHeight="1">
      <c r="A377" s="110"/>
      <c r="B377" s="110"/>
      <c r="C377" s="111"/>
      <c r="D377" s="111"/>
      <c r="E377" s="112"/>
      <c r="F377" s="1"/>
      <c r="G377" s="1"/>
      <c r="H377" s="1"/>
      <c r="I377" s="1"/>
      <c r="J377" s="1"/>
      <c r="K377" s="1"/>
      <c r="L377" s="99"/>
      <c r="M377" s="99"/>
      <c r="N377" s="99"/>
      <c r="O377" s="99"/>
      <c r="P377" s="99"/>
      <c r="Q377" s="99"/>
      <c r="R377" s="99"/>
      <c r="S377" s="99"/>
      <c r="T377" s="99"/>
      <c r="U377" s="99"/>
      <c r="V377" s="99"/>
      <c r="W377" s="99"/>
      <c r="X377" s="99"/>
      <c r="Y377" s="99"/>
      <c r="Z377" s="99"/>
    </row>
    <row r="378" spans="1:26" ht="11.25" customHeight="1">
      <c r="A378" s="110"/>
      <c r="B378" s="110"/>
      <c r="C378" s="111"/>
      <c r="D378" s="111"/>
      <c r="E378" s="112"/>
      <c r="F378" s="1"/>
      <c r="G378" s="1"/>
      <c r="H378" s="1"/>
      <c r="I378" s="1"/>
      <c r="J378" s="1"/>
      <c r="K378" s="1"/>
      <c r="L378" s="99"/>
      <c r="M378" s="99"/>
      <c r="N378" s="99"/>
      <c r="O378" s="99"/>
      <c r="P378" s="99"/>
      <c r="Q378" s="99"/>
      <c r="R378" s="99"/>
      <c r="S378" s="99"/>
      <c r="T378" s="99"/>
      <c r="U378" s="99"/>
      <c r="V378" s="99"/>
      <c r="W378" s="99"/>
      <c r="X378" s="99"/>
      <c r="Y378" s="99"/>
      <c r="Z378" s="99"/>
    </row>
    <row r="379" spans="1:26" ht="11.25" customHeight="1">
      <c r="A379" s="110"/>
      <c r="B379" s="110"/>
      <c r="C379" s="111"/>
      <c r="D379" s="111"/>
      <c r="E379" s="112"/>
      <c r="F379" s="1"/>
      <c r="G379" s="1"/>
      <c r="H379" s="1"/>
      <c r="I379" s="1"/>
      <c r="J379" s="1"/>
      <c r="K379" s="1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99"/>
      <c r="W379" s="99"/>
      <c r="X379" s="99"/>
      <c r="Y379" s="99"/>
      <c r="Z379" s="99"/>
    </row>
    <row r="380" spans="1:26" ht="11.25" customHeight="1">
      <c r="A380" s="110"/>
      <c r="B380" s="110"/>
      <c r="C380" s="111"/>
      <c r="D380" s="111"/>
      <c r="E380" s="112"/>
      <c r="F380" s="1"/>
      <c r="G380" s="1"/>
      <c r="H380" s="1"/>
      <c r="I380" s="1"/>
      <c r="J380" s="1"/>
      <c r="K380" s="1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  <c r="Z380" s="99"/>
    </row>
    <row r="381" spans="1:26" ht="11.25" customHeight="1">
      <c r="A381" s="110"/>
      <c r="B381" s="110"/>
      <c r="C381" s="111"/>
      <c r="D381" s="111"/>
      <c r="E381" s="112"/>
      <c r="F381" s="1"/>
      <c r="G381" s="1"/>
      <c r="H381" s="1"/>
      <c r="I381" s="1"/>
      <c r="J381" s="1"/>
      <c r="K381" s="1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  <c r="Z381" s="99"/>
    </row>
    <row r="382" spans="1:26" ht="11.25" customHeight="1">
      <c r="A382" s="110"/>
      <c r="B382" s="110"/>
      <c r="C382" s="111"/>
      <c r="D382" s="111"/>
      <c r="E382" s="112"/>
      <c r="F382" s="1"/>
      <c r="G382" s="1"/>
      <c r="H382" s="1"/>
      <c r="I382" s="1"/>
      <c r="J382" s="1"/>
      <c r="K382" s="1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</row>
    <row r="383" spans="1:26" ht="11.25" customHeight="1">
      <c r="A383" s="110"/>
      <c r="B383" s="110"/>
      <c r="C383" s="111"/>
      <c r="D383" s="111"/>
      <c r="E383" s="112"/>
      <c r="F383" s="1"/>
      <c r="G383" s="1"/>
      <c r="H383" s="1"/>
      <c r="I383" s="1"/>
      <c r="J383" s="1"/>
      <c r="K383" s="1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</row>
    <row r="384" spans="1:26" ht="11.25" customHeight="1">
      <c r="A384" s="110"/>
      <c r="B384" s="110"/>
      <c r="C384" s="111"/>
      <c r="D384" s="111"/>
      <c r="E384" s="112"/>
      <c r="F384" s="1"/>
      <c r="G384" s="1"/>
      <c r="H384" s="1"/>
      <c r="I384" s="1"/>
      <c r="J384" s="1"/>
      <c r="K384" s="1"/>
      <c r="L384" s="99"/>
      <c r="M384" s="99"/>
      <c r="N384" s="99"/>
      <c r="O384" s="99"/>
      <c r="P384" s="99"/>
      <c r="Q384" s="99"/>
      <c r="R384" s="99"/>
      <c r="S384" s="99"/>
      <c r="T384" s="99"/>
      <c r="U384" s="99"/>
      <c r="V384" s="99"/>
      <c r="W384" s="99"/>
      <c r="X384" s="99"/>
      <c r="Y384" s="99"/>
      <c r="Z384" s="99"/>
    </row>
    <row r="385" spans="1:26" ht="11.25" customHeight="1">
      <c r="A385" s="110"/>
      <c r="B385" s="110"/>
      <c r="C385" s="111"/>
      <c r="D385" s="111"/>
      <c r="E385" s="112"/>
      <c r="F385" s="1"/>
      <c r="G385" s="1"/>
      <c r="H385" s="1"/>
      <c r="I385" s="1"/>
      <c r="J385" s="1"/>
      <c r="K385" s="1"/>
      <c r="L385" s="99"/>
      <c r="M385" s="99"/>
      <c r="N385" s="99"/>
      <c r="O385" s="99"/>
      <c r="P385" s="99"/>
      <c r="Q385" s="99"/>
      <c r="R385" s="99"/>
      <c r="S385" s="99"/>
      <c r="T385" s="99"/>
      <c r="U385" s="99"/>
      <c r="V385" s="99"/>
      <c r="W385" s="99"/>
      <c r="X385" s="99"/>
      <c r="Y385" s="99"/>
      <c r="Z385" s="99"/>
    </row>
    <row r="386" spans="1:26" ht="11.25" customHeight="1">
      <c r="A386" s="110"/>
      <c r="B386" s="110"/>
      <c r="C386" s="111"/>
      <c r="D386" s="111"/>
      <c r="E386" s="112"/>
      <c r="F386" s="1"/>
      <c r="G386" s="1"/>
      <c r="H386" s="1"/>
      <c r="I386" s="1"/>
      <c r="J386" s="1"/>
      <c r="K386" s="1"/>
      <c r="L386" s="99"/>
      <c r="M386" s="99"/>
      <c r="N386" s="99"/>
      <c r="O386" s="99"/>
      <c r="P386" s="99"/>
      <c r="Q386" s="99"/>
      <c r="R386" s="99"/>
      <c r="S386" s="99"/>
      <c r="T386" s="99"/>
      <c r="U386" s="99"/>
      <c r="V386" s="99"/>
      <c r="W386" s="99"/>
      <c r="X386" s="99"/>
      <c r="Y386" s="99"/>
      <c r="Z386" s="99"/>
    </row>
    <row r="387" spans="1:26" ht="11.25" customHeight="1">
      <c r="A387" s="110"/>
      <c r="B387" s="110"/>
      <c r="C387" s="111"/>
      <c r="D387" s="111"/>
      <c r="E387" s="112"/>
      <c r="F387" s="1"/>
      <c r="G387" s="1"/>
      <c r="H387" s="1"/>
      <c r="I387" s="1"/>
      <c r="J387" s="1"/>
      <c r="K387" s="1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</row>
    <row r="388" spans="1:26" ht="11.25" customHeight="1">
      <c r="A388" s="110"/>
      <c r="B388" s="110"/>
      <c r="C388" s="111"/>
      <c r="D388" s="111"/>
      <c r="E388" s="112"/>
      <c r="F388" s="1"/>
      <c r="G388" s="1"/>
      <c r="H388" s="1"/>
      <c r="I388" s="1"/>
      <c r="J388" s="1"/>
      <c r="K388" s="1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</row>
    <row r="389" spans="1:26" ht="11.25" customHeight="1">
      <c r="A389" s="110"/>
      <c r="B389" s="110"/>
      <c r="C389" s="111"/>
      <c r="D389" s="111"/>
      <c r="E389" s="112"/>
      <c r="F389" s="1"/>
      <c r="G389" s="1"/>
      <c r="H389" s="1"/>
      <c r="I389" s="1"/>
      <c r="J389" s="1"/>
      <c r="K389" s="1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</row>
    <row r="390" spans="1:26" ht="11.25" customHeight="1">
      <c r="A390" s="110"/>
      <c r="B390" s="110"/>
      <c r="C390" s="111"/>
      <c r="D390" s="111"/>
      <c r="E390" s="112"/>
      <c r="F390" s="1"/>
      <c r="G390" s="1"/>
      <c r="H390" s="1"/>
      <c r="I390" s="1"/>
      <c r="J390" s="1"/>
      <c r="K390" s="1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  <c r="Z390" s="99"/>
    </row>
    <row r="391" spans="1:26" ht="11.25" customHeight="1">
      <c r="A391" s="110"/>
      <c r="B391" s="110"/>
      <c r="C391" s="111"/>
      <c r="D391" s="111"/>
      <c r="E391" s="112"/>
      <c r="F391" s="1"/>
      <c r="G391" s="1"/>
      <c r="H391" s="1"/>
      <c r="I391" s="1"/>
      <c r="J391" s="1"/>
      <c r="K391" s="1"/>
      <c r="L391" s="99"/>
      <c r="M391" s="99"/>
      <c r="N391" s="99"/>
      <c r="O391" s="99"/>
      <c r="P391" s="99"/>
      <c r="Q391" s="99"/>
      <c r="R391" s="99"/>
      <c r="S391" s="99"/>
      <c r="T391" s="99"/>
      <c r="U391" s="99"/>
      <c r="V391" s="99"/>
      <c r="W391" s="99"/>
      <c r="X391" s="99"/>
      <c r="Y391" s="99"/>
      <c r="Z391" s="99"/>
    </row>
    <row r="392" spans="1:26" ht="11.25" customHeight="1">
      <c r="A392" s="110"/>
      <c r="B392" s="110"/>
      <c r="C392" s="111"/>
      <c r="D392" s="111"/>
      <c r="E392" s="112"/>
      <c r="F392" s="1"/>
      <c r="G392" s="1"/>
      <c r="H392" s="1"/>
      <c r="I392" s="1"/>
      <c r="J392" s="1"/>
      <c r="K392" s="1"/>
      <c r="L392" s="99"/>
      <c r="M392" s="99"/>
      <c r="N392" s="99"/>
      <c r="O392" s="99"/>
      <c r="P392" s="99"/>
      <c r="Q392" s="99"/>
      <c r="R392" s="99"/>
      <c r="S392" s="99"/>
      <c r="T392" s="99"/>
      <c r="U392" s="99"/>
      <c r="V392" s="99"/>
      <c r="W392" s="99"/>
      <c r="X392" s="99"/>
      <c r="Y392" s="99"/>
      <c r="Z392" s="99"/>
    </row>
    <row r="393" spans="1:26" ht="11.25" customHeight="1">
      <c r="A393" s="110"/>
      <c r="B393" s="110"/>
      <c r="C393" s="111"/>
      <c r="D393" s="111"/>
      <c r="E393" s="112"/>
      <c r="F393" s="1"/>
      <c r="G393" s="1"/>
      <c r="H393" s="1"/>
      <c r="I393" s="1"/>
      <c r="J393" s="1"/>
      <c r="K393" s="1"/>
      <c r="L393" s="99"/>
      <c r="M393" s="99"/>
      <c r="N393" s="99"/>
      <c r="O393" s="99"/>
      <c r="P393" s="99"/>
      <c r="Q393" s="99"/>
      <c r="R393" s="99"/>
      <c r="S393" s="99"/>
      <c r="T393" s="99"/>
      <c r="U393" s="99"/>
      <c r="V393" s="99"/>
      <c r="W393" s="99"/>
      <c r="X393" s="99"/>
      <c r="Y393" s="99"/>
      <c r="Z393" s="99"/>
    </row>
    <row r="394" spans="1:26" ht="11.25" customHeight="1">
      <c r="A394" s="110"/>
      <c r="B394" s="110"/>
      <c r="C394" s="111"/>
      <c r="D394" s="111"/>
      <c r="E394" s="112"/>
      <c r="F394" s="1"/>
      <c r="G394" s="1"/>
      <c r="H394" s="1"/>
      <c r="I394" s="1"/>
      <c r="J394" s="1"/>
      <c r="K394" s="1"/>
      <c r="L394" s="99"/>
      <c r="M394" s="99"/>
      <c r="N394" s="99"/>
      <c r="O394" s="99"/>
      <c r="P394" s="99"/>
      <c r="Q394" s="99"/>
      <c r="R394" s="99"/>
      <c r="S394" s="99"/>
      <c r="T394" s="99"/>
      <c r="U394" s="99"/>
      <c r="V394" s="99"/>
      <c r="W394" s="99"/>
      <c r="X394" s="99"/>
      <c r="Y394" s="99"/>
      <c r="Z394" s="99"/>
    </row>
    <row r="395" spans="1:26" ht="11.25" customHeight="1">
      <c r="A395" s="110"/>
      <c r="B395" s="110"/>
      <c r="C395" s="111"/>
      <c r="D395" s="111"/>
      <c r="E395" s="112"/>
      <c r="F395" s="1"/>
      <c r="G395" s="1"/>
      <c r="H395" s="1"/>
      <c r="I395" s="1"/>
      <c r="J395" s="1"/>
      <c r="K395" s="1"/>
      <c r="L395" s="99"/>
      <c r="M395" s="99"/>
      <c r="N395" s="99"/>
      <c r="O395" s="99"/>
      <c r="P395" s="99"/>
      <c r="Q395" s="99"/>
      <c r="R395" s="99"/>
      <c r="S395" s="99"/>
      <c r="T395" s="99"/>
      <c r="U395" s="99"/>
      <c r="V395" s="99"/>
      <c r="W395" s="99"/>
      <c r="X395" s="99"/>
      <c r="Y395" s="99"/>
      <c r="Z395" s="99"/>
    </row>
    <row r="396" spans="1:26" ht="11.25" customHeight="1">
      <c r="A396" s="110"/>
      <c r="B396" s="110"/>
      <c r="C396" s="111"/>
      <c r="D396" s="111"/>
      <c r="E396" s="112"/>
      <c r="F396" s="1"/>
      <c r="G396" s="1"/>
      <c r="H396" s="1"/>
      <c r="I396" s="1"/>
      <c r="J396" s="1"/>
      <c r="K396" s="1"/>
      <c r="L396" s="99"/>
      <c r="M396" s="99"/>
      <c r="N396" s="99"/>
      <c r="O396" s="99"/>
      <c r="P396" s="99"/>
      <c r="Q396" s="99"/>
      <c r="R396" s="99"/>
      <c r="S396" s="99"/>
      <c r="T396" s="99"/>
      <c r="U396" s="99"/>
      <c r="V396" s="99"/>
      <c r="W396" s="99"/>
      <c r="X396" s="99"/>
      <c r="Y396" s="99"/>
      <c r="Z396" s="99"/>
    </row>
    <row r="397" spans="1:26" ht="11.25" customHeight="1">
      <c r="A397" s="110"/>
      <c r="B397" s="110"/>
      <c r="C397" s="111"/>
      <c r="D397" s="111"/>
      <c r="E397" s="112"/>
      <c r="F397" s="1"/>
      <c r="G397" s="1"/>
      <c r="H397" s="1"/>
      <c r="I397" s="1"/>
      <c r="J397" s="1"/>
      <c r="K397" s="1"/>
      <c r="L397" s="99"/>
      <c r="M397" s="99"/>
      <c r="N397" s="99"/>
      <c r="O397" s="99"/>
      <c r="P397" s="99"/>
      <c r="Q397" s="99"/>
      <c r="R397" s="99"/>
      <c r="S397" s="99"/>
      <c r="T397" s="99"/>
      <c r="U397" s="99"/>
      <c r="V397" s="99"/>
      <c r="W397" s="99"/>
      <c r="X397" s="99"/>
      <c r="Y397" s="99"/>
      <c r="Z397" s="99"/>
    </row>
    <row r="398" spans="1:26" ht="11.25" customHeight="1">
      <c r="A398" s="110"/>
      <c r="B398" s="110"/>
      <c r="C398" s="111"/>
      <c r="D398" s="111"/>
      <c r="E398" s="112"/>
      <c r="F398" s="1"/>
      <c r="G398" s="1"/>
      <c r="H398" s="1"/>
      <c r="I398" s="1"/>
      <c r="J398" s="1"/>
      <c r="K398" s="1"/>
      <c r="L398" s="99"/>
      <c r="M398" s="99"/>
      <c r="N398" s="99"/>
      <c r="O398" s="99"/>
      <c r="P398" s="99"/>
      <c r="Q398" s="99"/>
      <c r="R398" s="99"/>
      <c r="S398" s="99"/>
      <c r="T398" s="99"/>
      <c r="U398" s="99"/>
      <c r="V398" s="99"/>
      <c r="W398" s="99"/>
      <c r="X398" s="99"/>
      <c r="Y398" s="99"/>
      <c r="Z398" s="99"/>
    </row>
    <row r="399" spans="1:26" ht="11.25" customHeight="1">
      <c r="A399" s="110"/>
      <c r="B399" s="110"/>
      <c r="C399" s="111"/>
      <c r="D399" s="111"/>
      <c r="E399" s="112"/>
      <c r="F399" s="1"/>
      <c r="G399" s="1"/>
      <c r="H399" s="1"/>
      <c r="I399" s="1"/>
      <c r="J399" s="1"/>
      <c r="K399" s="1"/>
      <c r="L399" s="99"/>
      <c r="M399" s="99"/>
      <c r="N399" s="99"/>
      <c r="O399" s="99"/>
      <c r="P399" s="99"/>
      <c r="Q399" s="99"/>
      <c r="R399" s="99"/>
      <c r="S399" s="99"/>
      <c r="T399" s="99"/>
      <c r="U399" s="99"/>
      <c r="V399" s="99"/>
      <c r="W399" s="99"/>
      <c r="X399" s="99"/>
      <c r="Y399" s="99"/>
      <c r="Z399" s="99"/>
    </row>
    <row r="400" spans="1:26" ht="11.25" customHeight="1">
      <c r="A400" s="110"/>
      <c r="B400" s="110"/>
      <c r="C400" s="111"/>
      <c r="D400" s="111"/>
      <c r="E400" s="112"/>
      <c r="F400" s="1"/>
      <c r="G400" s="1"/>
      <c r="H400" s="1"/>
      <c r="I400" s="1"/>
      <c r="J400" s="1"/>
      <c r="K400" s="1"/>
      <c r="L400" s="99"/>
      <c r="M400" s="99"/>
      <c r="N400" s="99"/>
      <c r="O400" s="99"/>
      <c r="P400" s="99"/>
      <c r="Q400" s="99"/>
      <c r="R400" s="99"/>
      <c r="S400" s="99"/>
      <c r="T400" s="99"/>
      <c r="U400" s="99"/>
      <c r="V400" s="99"/>
      <c r="W400" s="99"/>
      <c r="X400" s="99"/>
      <c r="Y400" s="99"/>
      <c r="Z400" s="99"/>
    </row>
    <row r="401" spans="1:26" ht="11.25" customHeight="1">
      <c r="A401" s="110"/>
      <c r="B401" s="110"/>
      <c r="C401" s="111"/>
      <c r="D401" s="111"/>
      <c r="E401" s="112"/>
      <c r="F401" s="1"/>
      <c r="G401" s="1"/>
      <c r="H401" s="1"/>
      <c r="I401" s="1"/>
      <c r="J401" s="1"/>
      <c r="K401" s="1"/>
      <c r="L401" s="99"/>
      <c r="M401" s="99"/>
      <c r="N401" s="99"/>
      <c r="O401" s="99"/>
      <c r="P401" s="99"/>
      <c r="Q401" s="99"/>
      <c r="R401" s="99"/>
      <c r="S401" s="99"/>
      <c r="T401" s="99"/>
      <c r="U401" s="99"/>
      <c r="V401" s="99"/>
      <c r="W401" s="99"/>
      <c r="X401" s="99"/>
      <c r="Y401" s="99"/>
      <c r="Z401" s="99"/>
    </row>
    <row r="402" spans="1:26" ht="11.25" customHeight="1">
      <c r="A402" s="110"/>
      <c r="B402" s="110"/>
      <c r="C402" s="111"/>
      <c r="D402" s="111"/>
      <c r="E402" s="112"/>
      <c r="F402" s="1"/>
      <c r="G402" s="1"/>
      <c r="H402" s="1"/>
      <c r="I402" s="1"/>
      <c r="J402" s="1"/>
      <c r="K402" s="1"/>
      <c r="L402" s="99"/>
      <c r="M402" s="99"/>
      <c r="N402" s="99"/>
      <c r="O402" s="99"/>
      <c r="P402" s="99"/>
      <c r="Q402" s="99"/>
      <c r="R402" s="99"/>
      <c r="S402" s="99"/>
      <c r="T402" s="99"/>
      <c r="U402" s="99"/>
      <c r="V402" s="99"/>
      <c r="W402" s="99"/>
      <c r="X402" s="99"/>
      <c r="Y402" s="99"/>
      <c r="Z402" s="99"/>
    </row>
    <row r="403" spans="1:26" ht="11.25" customHeight="1">
      <c r="A403" s="110"/>
      <c r="B403" s="110"/>
      <c r="C403" s="111"/>
      <c r="D403" s="111"/>
      <c r="E403" s="112"/>
      <c r="F403" s="1"/>
      <c r="G403" s="1"/>
      <c r="H403" s="1"/>
      <c r="I403" s="1"/>
      <c r="J403" s="1"/>
      <c r="K403" s="1"/>
      <c r="L403" s="99"/>
      <c r="M403" s="99"/>
      <c r="N403" s="99"/>
      <c r="O403" s="99"/>
      <c r="P403" s="99"/>
      <c r="Q403" s="99"/>
      <c r="R403" s="99"/>
      <c r="S403" s="99"/>
      <c r="T403" s="99"/>
      <c r="U403" s="99"/>
      <c r="V403" s="99"/>
      <c r="W403" s="99"/>
      <c r="X403" s="99"/>
      <c r="Y403" s="99"/>
      <c r="Z403" s="99"/>
    </row>
    <row r="404" spans="1:26" ht="11.25" customHeight="1">
      <c r="A404" s="110"/>
      <c r="B404" s="110"/>
      <c r="C404" s="111"/>
      <c r="D404" s="111"/>
      <c r="E404" s="112"/>
      <c r="F404" s="1"/>
      <c r="G404" s="1"/>
      <c r="H404" s="1"/>
      <c r="I404" s="1"/>
      <c r="J404" s="1"/>
      <c r="K404" s="1"/>
      <c r="L404" s="99"/>
      <c r="M404" s="99"/>
      <c r="N404" s="99"/>
      <c r="O404" s="99"/>
      <c r="P404" s="99"/>
      <c r="Q404" s="99"/>
      <c r="R404" s="99"/>
      <c r="S404" s="99"/>
      <c r="T404" s="99"/>
      <c r="U404" s="99"/>
      <c r="V404" s="99"/>
      <c r="W404" s="99"/>
      <c r="X404" s="99"/>
      <c r="Y404" s="99"/>
      <c r="Z404" s="99"/>
    </row>
    <row r="405" spans="1:26" ht="11.25" customHeight="1">
      <c r="A405" s="110"/>
      <c r="B405" s="110"/>
      <c r="C405" s="111"/>
      <c r="D405" s="111"/>
      <c r="E405" s="112"/>
      <c r="F405" s="1"/>
      <c r="G405" s="1"/>
      <c r="H405" s="1"/>
      <c r="I405" s="1"/>
      <c r="J405" s="1"/>
      <c r="K405" s="1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99"/>
      <c r="W405" s="99"/>
      <c r="X405" s="99"/>
      <c r="Y405" s="99"/>
      <c r="Z405" s="99"/>
    </row>
    <row r="406" spans="1:26" ht="11.25" customHeight="1">
      <c r="A406" s="110"/>
      <c r="B406" s="110"/>
      <c r="C406" s="111"/>
      <c r="D406" s="111"/>
      <c r="E406" s="112"/>
      <c r="F406" s="1"/>
      <c r="G406" s="1"/>
      <c r="H406" s="1"/>
      <c r="I406" s="1"/>
      <c r="J406" s="1"/>
      <c r="K406" s="1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99"/>
      <c r="W406" s="99"/>
      <c r="X406" s="99"/>
      <c r="Y406" s="99"/>
      <c r="Z406" s="99"/>
    </row>
    <row r="407" spans="1:26" ht="11.25" customHeight="1">
      <c r="A407" s="110"/>
      <c r="B407" s="110"/>
      <c r="C407" s="111"/>
      <c r="D407" s="111"/>
      <c r="E407" s="112"/>
      <c r="F407" s="1"/>
      <c r="G407" s="1"/>
      <c r="H407" s="1"/>
      <c r="I407" s="1"/>
      <c r="J407" s="1"/>
      <c r="K407" s="1"/>
      <c r="L407" s="99"/>
      <c r="M407" s="99"/>
      <c r="N407" s="99"/>
      <c r="O407" s="99"/>
      <c r="P407" s="99"/>
      <c r="Q407" s="99"/>
      <c r="R407" s="99"/>
      <c r="S407" s="99"/>
      <c r="T407" s="99"/>
      <c r="U407" s="99"/>
      <c r="V407" s="99"/>
      <c r="W407" s="99"/>
      <c r="X407" s="99"/>
      <c r="Y407" s="99"/>
      <c r="Z407" s="99"/>
    </row>
    <row r="408" spans="1:26" ht="11.25" customHeight="1">
      <c r="A408" s="110"/>
      <c r="B408" s="110"/>
      <c r="C408" s="111"/>
      <c r="D408" s="111"/>
      <c r="E408" s="112"/>
      <c r="F408" s="1"/>
      <c r="G408" s="1"/>
      <c r="H408" s="1"/>
      <c r="I408" s="1"/>
      <c r="J408" s="1"/>
      <c r="K408" s="1"/>
      <c r="L408" s="99"/>
      <c r="M408" s="99"/>
      <c r="N408" s="99"/>
      <c r="O408" s="99"/>
      <c r="P408" s="99"/>
      <c r="Q408" s="99"/>
      <c r="R408" s="99"/>
      <c r="S408" s="99"/>
      <c r="T408" s="99"/>
      <c r="U408" s="99"/>
      <c r="V408" s="99"/>
      <c r="W408" s="99"/>
      <c r="X408" s="99"/>
      <c r="Y408" s="99"/>
      <c r="Z408" s="99"/>
    </row>
    <row r="409" spans="1:26" ht="11.25" customHeight="1">
      <c r="A409" s="110"/>
      <c r="B409" s="110"/>
      <c r="C409" s="111"/>
      <c r="D409" s="111"/>
      <c r="E409" s="112"/>
      <c r="F409" s="1"/>
      <c r="G409" s="1"/>
      <c r="H409" s="1"/>
      <c r="I409" s="1"/>
      <c r="J409" s="1"/>
      <c r="K409" s="1"/>
      <c r="L409" s="99"/>
      <c r="M409" s="99"/>
      <c r="N409" s="99"/>
      <c r="O409" s="99"/>
      <c r="P409" s="99"/>
      <c r="Q409" s="99"/>
      <c r="R409" s="99"/>
      <c r="S409" s="99"/>
      <c r="T409" s="99"/>
      <c r="U409" s="99"/>
      <c r="V409" s="99"/>
      <c r="W409" s="99"/>
      <c r="X409" s="99"/>
      <c r="Y409" s="99"/>
      <c r="Z409" s="99"/>
    </row>
    <row r="410" spans="1:26" ht="11.25" customHeight="1">
      <c r="A410" s="110"/>
      <c r="B410" s="110"/>
      <c r="C410" s="111"/>
      <c r="D410" s="111"/>
      <c r="E410" s="112"/>
      <c r="F410" s="1"/>
      <c r="G410" s="1"/>
      <c r="H410" s="1"/>
      <c r="I410" s="1"/>
      <c r="J410" s="1"/>
      <c r="K410" s="1"/>
      <c r="L410" s="99"/>
      <c r="M410" s="99"/>
      <c r="N410" s="99"/>
      <c r="O410" s="99"/>
      <c r="P410" s="99"/>
      <c r="Q410" s="99"/>
      <c r="R410" s="99"/>
      <c r="S410" s="99"/>
      <c r="T410" s="99"/>
      <c r="U410" s="99"/>
      <c r="V410" s="99"/>
      <c r="W410" s="99"/>
      <c r="X410" s="99"/>
      <c r="Y410" s="99"/>
      <c r="Z410" s="99"/>
    </row>
    <row r="411" spans="1:26" ht="11.25" customHeight="1">
      <c r="A411" s="110"/>
      <c r="B411" s="110"/>
      <c r="C411" s="111"/>
      <c r="D411" s="111"/>
      <c r="E411" s="112"/>
      <c r="F411" s="1"/>
      <c r="G411" s="1"/>
      <c r="H411" s="1"/>
      <c r="I411" s="1"/>
      <c r="J411" s="1"/>
      <c r="K411" s="1"/>
      <c r="L411" s="99"/>
      <c r="M411" s="99"/>
      <c r="N411" s="99"/>
      <c r="O411" s="99"/>
      <c r="P411" s="99"/>
      <c r="Q411" s="99"/>
      <c r="R411" s="99"/>
      <c r="S411" s="99"/>
      <c r="T411" s="99"/>
      <c r="U411" s="99"/>
      <c r="V411" s="99"/>
      <c r="W411" s="99"/>
      <c r="X411" s="99"/>
      <c r="Y411" s="99"/>
      <c r="Z411" s="99"/>
    </row>
    <row r="412" spans="1:26" ht="11.25" customHeight="1">
      <c r="A412" s="110"/>
      <c r="B412" s="110"/>
      <c r="C412" s="111"/>
      <c r="D412" s="111"/>
      <c r="E412" s="112"/>
      <c r="F412" s="1"/>
      <c r="G412" s="1"/>
      <c r="H412" s="1"/>
      <c r="I412" s="1"/>
      <c r="J412" s="1"/>
      <c r="K412" s="1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  <c r="Z412" s="99"/>
    </row>
    <row r="413" spans="1:26" ht="11.25" customHeight="1">
      <c r="A413" s="110"/>
      <c r="B413" s="110"/>
      <c r="C413" s="111"/>
      <c r="D413" s="111"/>
      <c r="E413" s="112"/>
      <c r="F413" s="1"/>
      <c r="G413" s="1"/>
      <c r="H413" s="1"/>
      <c r="I413" s="1"/>
      <c r="J413" s="1"/>
      <c r="K413" s="1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  <c r="X413" s="99"/>
      <c r="Y413" s="99"/>
      <c r="Z413" s="99"/>
    </row>
    <row r="414" spans="1:26" ht="11.25" customHeight="1">
      <c r="A414" s="110"/>
      <c r="B414" s="110"/>
      <c r="C414" s="111"/>
      <c r="D414" s="111"/>
      <c r="E414" s="112"/>
      <c r="F414" s="1"/>
      <c r="G414" s="1"/>
      <c r="H414" s="1"/>
      <c r="I414" s="1"/>
      <c r="J414" s="1"/>
      <c r="K414" s="1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  <c r="X414" s="99"/>
      <c r="Y414" s="99"/>
      <c r="Z414" s="99"/>
    </row>
    <row r="415" spans="1:26" ht="11.25" customHeight="1">
      <c r="A415" s="110"/>
      <c r="B415" s="110"/>
      <c r="C415" s="111"/>
      <c r="D415" s="111"/>
      <c r="E415" s="112"/>
      <c r="F415" s="1"/>
      <c r="G415" s="1"/>
      <c r="H415" s="1"/>
      <c r="I415" s="1"/>
      <c r="J415" s="1"/>
      <c r="K415" s="1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  <c r="Z415" s="99"/>
    </row>
    <row r="416" spans="1:26" ht="11.25" customHeight="1">
      <c r="A416" s="110"/>
      <c r="B416" s="110"/>
      <c r="C416" s="111"/>
      <c r="D416" s="111"/>
      <c r="E416" s="112"/>
      <c r="F416" s="1"/>
      <c r="G416" s="1"/>
      <c r="H416" s="1"/>
      <c r="I416" s="1"/>
      <c r="J416" s="1"/>
      <c r="K416" s="1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  <c r="X416" s="99"/>
      <c r="Y416" s="99"/>
      <c r="Z416" s="99"/>
    </row>
    <row r="417" spans="1:26" ht="11.25" customHeight="1">
      <c r="A417" s="110"/>
      <c r="B417" s="110"/>
      <c r="C417" s="111"/>
      <c r="D417" s="111"/>
      <c r="E417" s="112"/>
      <c r="F417" s="1"/>
      <c r="G417" s="1"/>
      <c r="H417" s="1"/>
      <c r="I417" s="1"/>
      <c r="J417" s="1"/>
      <c r="K417" s="1"/>
      <c r="L417" s="99"/>
      <c r="M417" s="99"/>
      <c r="N417" s="99"/>
      <c r="O417" s="99"/>
      <c r="P417" s="99"/>
      <c r="Q417" s="99"/>
      <c r="R417" s="99"/>
      <c r="S417" s="99"/>
      <c r="T417" s="99"/>
      <c r="U417" s="99"/>
      <c r="V417" s="99"/>
      <c r="W417" s="99"/>
      <c r="X417" s="99"/>
      <c r="Y417" s="99"/>
      <c r="Z417" s="99"/>
    </row>
    <row r="418" spans="1:26" ht="11.25" customHeight="1">
      <c r="A418" s="110"/>
      <c r="B418" s="110"/>
      <c r="C418" s="111"/>
      <c r="D418" s="111"/>
      <c r="E418" s="112"/>
      <c r="F418" s="1"/>
      <c r="G418" s="1"/>
      <c r="H418" s="1"/>
      <c r="I418" s="1"/>
      <c r="J418" s="1"/>
      <c r="K418" s="1"/>
      <c r="L418" s="99"/>
      <c r="M418" s="99"/>
      <c r="N418" s="99"/>
      <c r="O418" s="99"/>
      <c r="P418" s="99"/>
      <c r="Q418" s="99"/>
      <c r="R418" s="99"/>
      <c r="S418" s="99"/>
      <c r="T418" s="99"/>
      <c r="U418" s="99"/>
      <c r="V418" s="99"/>
      <c r="W418" s="99"/>
      <c r="X418" s="99"/>
      <c r="Y418" s="99"/>
      <c r="Z418" s="99"/>
    </row>
    <row r="419" spans="1:26" ht="11.25" customHeight="1">
      <c r="A419" s="110"/>
      <c r="B419" s="110"/>
      <c r="C419" s="111"/>
      <c r="D419" s="111"/>
      <c r="E419" s="112"/>
      <c r="F419" s="1"/>
      <c r="G419" s="1"/>
      <c r="H419" s="1"/>
      <c r="I419" s="1"/>
      <c r="J419" s="1"/>
      <c r="K419" s="1"/>
      <c r="L419" s="99"/>
      <c r="M419" s="99"/>
      <c r="N419" s="99"/>
      <c r="O419" s="99"/>
      <c r="P419" s="99"/>
      <c r="Q419" s="99"/>
      <c r="R419" s="99"/>
      <c r="S419" s="99"/>
      <c r="T419" s="99"/>
      <c r="U419" s="99"/>
      <c r="V419" s="99"/>
      <c r="W419" s="99"/>
      <c r="X419" s="99"/>
      <c r="Y419" s="99"/>
      <c r="Z419" s="99"/>
    </row>
    <row r="420" spans="1:26" ht="11.25" customHeight="1">
      <c r="A420" s="110"/>
      <c r="B420" s="110"/>
      <c r="C420" s="111"/>
      <c r="D420" s="111"/>
      <c r="E420" s="112"/>
      <c r="F420" s="1"/>
      <c r="G420" s="1"/>
      <c r="H420" s="1"/>
      <c r="I420" s="1"/>
      <c r="J420" s="1"/>
      <c r="K420" s="1"/>
      <c r="L420" s="99"/>
      <c r="M420" s="99"/>
      <c r="N420" s="99"/>
      <c r="O420" s="99"/>
      <c r="P420" s="99"/>
      <c r="Q420" s="99"/>
      <c r="R420" s="99"/>
      <c r="S420" s="99"/>
      <c r="T420" s="99"/>
      <c r="U420" s="99"/>
      <c r="V420" s="99"/>
      <c r="W420" s="99"/>
      <c r="X420" s="99"/>
      <c r="Y420" s="99"/>
      <c r="Z420" s="99"/>
    </row>
    <row r="421" spans="1:26" ht="11.25" customHeight="1">
      <c r="A421" s="110"/>
      <c r="B421" s="110"/>
      <c r="C421" s="111"/>
      <c r="D421" s="111"/>
      <c r="E421" s="112"/>
      <c r="F421" s="1"/>
      <c r="G421" s="1"/>
      <c r="H421" s="1"/>
      <c r="I421" s="1"/>
      <c r="J421" s="1"/>
      <c r="K421" s="1"/>
      <c r="L421" s="99"/>
      <c r="M421" s="99"/>
      <c r="N421" s="99"/>
      <c r="O421" s="99"/>
      <c r="P421" s="99"/>
      <c r="Q421" s="99"/>
      <c r="R421" s="99"/>
      <c r="S421" s="99"/>
      <c r="T421" s="99"/>
      <c r="U421" s="99"/>
      <c r="V421" s="99"/>
      <c r="W421" s="99"/>
      <c r="X421" s="99"/>
      <c r="Y421" s="99"/>
      <c r="Z421" s="99"/>
    </row>
    <row r="422" spans="1:26" ht="11.25" customHeight="1">
      <c r="A422" s="110"/>
      <c r="B422" s="110"/>
      <c r="C422" s="111"/>
      <c r="D422" s="111"/>
      <c r="E422" s="112"/>
      <c r="F422" s="1"/>
      <c r="G422" s="1"/>
      <c r="H422" s="1"/>
      <c r="I422" s="1"/>
      <c r="J422" s="1"/>
      <c r="K422" s="1"/>
      <c r="L422" s="99"/>
      <c r="M422" s="99"/>
      <c r="N422" s="99"/>
      <c r="O422" s="99"/>
      <c r="P422" s="99"/>
      <c r="Q422" s="99"/>
      <c r="R422" s="99"/>
      <c r="S422" s="99"/>
      <c r="T422" s="99"/>
      <c r="U422" s="99"/>
      <c r="V422" s="99"/>
      <c r="W422" s="99"/>
      <c r="X422" s="99"/>
      <c r="Y422" s="99"/>
      <c r="Z422" s="99"/>
    </row>
    <row r="423" spans="1:26" ht="11.25" customHeight="1">
      <c r="A423" s="110"/>
      <c r="B423" s="110"/>
      <c r="C423" s="111"/>
      <c r="D423" s="111"/>
      <c r="E423" s="112"/>
      <c r="F423" s="1"/>
      <c r="G423" s="1"/>
      <c r="H423" s="1"/>
      <c r="I423" s="1"/>
      <c r="J423" s="1"/>
      <c r="K423" s="1"/>
      <c r="L423" s="99"/>
      <c r="M423" s="99"/>
      <c r="N423" s="99"/>
      <c r="O423" s="99"/>
      <c r="P423" s="99"/>
      <c r="Q423" s="99"/>
      <c r="R423" s="99"/>
      <c r="S423" s="99"/>
      <c r="T423" s="99"/>
      <c r="U423" s="99"/>
      <c r="V423" s="99"/>
      <c r="W423" s="99"/>
      <c r="X423" s="99"/>
      <c r="Y423" s="99"/>
      <c r="Z423" s="99"/>
    </row>
    <row r="424" spans="1:26" ht="11.25" customHeight="1">
      <c r="A424" s="110"/>
      <c r="B424" s="110"/>
      <c r="C424" s="111"/>
      <c r="D424" s="111"/>
      <c r="E424" s="112"/>
      <c r="F424" s="1"/>
      <c r="G424" s="1"/>
      <c r="H424" s="1"/>
      <c r="I424" s="1"/>
      <c r="J424" s="1"/>
      <c r="K424" s="1"/>
      <c r="L424" s="99"/>
      <c r="M424" s="99"/>
      <c r="N424" s="99"/>
      <c r="O424" s="99"/>
      <c r="P424" s="99"/>
      <c r="Q424" s="99"/>
      <c r="R424" s="99"/>
      <c r="S424" s="99"/>
      <c r="T424" s="99"/>
      <c r="U424" s="99"/>
      <c r="V424" s="99"/>
      <c r="W424" s="99"/>
      <c r="X424" s="99"/>
      <c r="Y424" s="99"/>
      <c r="Z424" s="99"/>
    </row>
    <row r="425" spans="1:26" ht="11.25" customHeight="1">
      <c r="A425" s="110"/>
      <c r="B425" s="110"/>
      <c r="C425" s="111"/>
      <c r="D425" s="111"/>
      <c r="E425" s="112"/>
      <c r="F425" s="1"/>
      <c r="G425" s="1"/>
      <c r="H425" s="1"/>
      <c r="I425" s="1"/>
      <c r="J425" s="1"/>
      <c r="K425" s="1"/>
      <c r="L425" s="99"/>
      <c r="M425" s="99"/>
      <c r="N425" s="99"/>
      <c r="O425" s="99"/>
      <c r="P425" s="99"/>
      <c r="Q425" s="99"/>
      <c r="R425" s="99"/>
      <c r="S425" s="99"/>
      <c r="T425" s="99"/>
      <c r="U425" s="99"/>
      <c r="V425" s="99"/>
      <c r="W425" s="99"/>
      <c r="X425" s="99"/>
      <c r="Y425" s="99"/>
      <c r="Z425" s="99"/>
    </row>
    <row r="426" spans="1:26" ht="11.25" customHeight="1">
      <c r="A426" s="110"/>
      <c r="B426" s="110"/>
      <c r="C426" s="111"/>
      <c r="D426" s="111"/>
      <c r="E426" s="112"/>
      <c r="F426" s="1"/>
      <c r="G426" s="1"/>
      <c r="H426" s="1"/>
      <c r="I426" s="1"/>
      <c r="J426" s="1"/>
      <c r="K426" s="1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99"/>
      <c r="W426" s="99"/>
      <c r="X426" s="99"/>
      <c r="Y426" s="99"/>
      <c r="Z426" s="99"/>
    </row>
    <row r="427" spans="1:26" ht="11.25" customHeight="1">
      <c r="A427" s="110"/>
      <c r="B427" s="110"/>
      <c r="C427" s="111"/>
      <c r="D427" s="111"/>
      <c r="E427" s="112"/>
      <c r="F427" s="1"/>
      <c r="G427" s="1"/>
      <c r="H427" s="1"/>
      <c r="I427" s="1"/>
      <c r="J427" s="1"/>
      <c r="K427" s="1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99"/>
      <c r="W427" s="99"/>
      <c r="X427" s="99"/>
      <c r="Y427" s="99"/>
      <c r="Z427" s="99"/>
    </row>
    <row r="428" spans="1:26" ht="11.25" customHeight="1">
      <c r="A428" s="110"/>
      <c r="B428" s="110"/>
      <c r="C428" s="111"/>
      <c r="D428" s="111"/>
      <c r="E428" s="112"/>
      <c r="F428" s="1"/>
      <c r="G428" s="1"/>
      <c r="H428" s="1"/>
      <c r="I428" s="1"/>
      <c r="J428" s="1"/>
      <c r="K428" s="1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  <c r="Z428" s="99"/>
    </row>
    <row r="429" spans="1:26" ht="11.25" customHeight="1">
      <c r="A429" s="110"/>
      <c r="B429" s="110"/>
      <c r="C429" s="111"/>
      <c r="D429" s="111"/>
      <c r="E429" s="112"/>
      <c r="F429" s="1"/>
      <c r="G429" s="1"/>
      <c r="H429" s="1"/>
      <c r="I429" s="1"/>
      <c r="J429" s="1"/>
      <c r="K429" s="1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</row>
    <row r="430" spans="1:26" ht="11.25" customHeight="1">
      <c r="A430" s="110"/>
      <c r="B430" s="110"/>
      <c r="C430" s="111"/>
      <c r="D430" s="111"/>
      <c r="E430" s="112"/>
      <c r="F430" s="1"/>
      <c r="G430" s="1"/>
      <c r="H430" s="1"/>
      <c r="I430" s="1"/>
      <c r="J430" s="1"/>
      <c r="K430" s="1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99"/>
      <c r="W430" s="99"/>
      <c r="X430" s="99"/>
      <c r="Y430" s="99"/>
      <c r="Z430" s="99"/>
    </row>
    <row r="431" spans="1:26" ht="11.25" customHeight="1">
      <c r="A431" s="110"/>
      <c r="B431" s="110"/>
      <c r="C431" s="111"/>
      <c r="D431" s="111"/>
      <c r="E431" s="112"/>
      <c r="F431" s="1"/>
      <c r="G431" s="1"/>
      <c r="H431" s="1"/>
      <c r="I431" s="1"/>
      <c r="J431" s="1"/>
      <c r="K431" s="1"/>
      <c r="L431" s="99"/>
      <c r="M431" s="99"/>
      <c r="N431" s="99"/>
      <c r="O431" s="99"/>
      <c r="P431" s="99"/>
      <c r="Q431" s="99"/>
      <c r="R431" s="99"/>
      <c r="S431" s="99"/>
      <c r="T431" s="99"/>
      <c r="U431" s="99"/>
      <c r="V431" s="99"/>
      <c r="W431" s="99"/>
      <c r="X431" s="99"/>
      <c r="Y431" s="99"/>
      <c r="Z431" s="99"/>
    </row>
    <row r="432" spans="1:26" ht="11.25" customHeight="1">
      <c r="A432" s="110"/>
      <c r="B432" s="110"/>
      <c r="C432" s="111"/>
      <c r="D432" s="111"/>
      <c r="E432" s="112"/>
      <c r="F432" s="1"/>
      <c r="G432" s="1"/>
      <c r="H432" s="1"/>
      <c r="I432" s="1"/>
      <c r="J432" s="1"/>
      <c r="K432" s="1"/>
      <c r="L432" s="99"/>
      <c r="M432" s="99"/>
      <c r="N432" s="99"/>
      <c r="O432" s="99"/>
      <c r="P432" s="99"/>
      <c r="Q432" s="99"/>
      <c r="R432" s="99"/>
      <c r="S432" s="99"/>
      <c r="T432" s="99"/>
      <c r="U432" s="99"/>
      <c r="V432" s="99"/>
      <c r="W432" s="99"/>
      <c r="X432" s="99"/>
      <c r="Y432" s="99"/>
      <c r="Z432" s="99"/>
    </row>
    <row r="433" spans="1:26" ht="11.25" customHeight="1">
      <c r="A433" s="110"/>
      <c r="B433" s="110"/>
      <c r="C433" s="111"/>
      <c r="D433" s="111"/>
      <c r="E433" s="112"/>
      <c r="F433" s="1"/>
      <c r="G433" s="1"/>
      <c r="H433" s="1"/>
      <c r="I433" s="1"/>
      <c r="J433" s="1"/>
      <c r="K433" s="1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  <c r="X433" s="99"/>
      <c r="Y433" s="99"/>
      <c r="Z433" s="99"/>
    </row>
    <row r="434" spans="1:26" ht="11.25" customHeight="1">
      <c r="A434" s="110"/>
      <c r="B434" s="110"/>
      <c r="C434" s="111"/>
      <c r="D434" s="111"/>
      <c r="E434" s="112"/>
      <c r="F434" s="1"/>
      <c r="G434" s="1"/>
      <c r="H434" s="1"/>
      <c r="I434" s="1"/>
      <c r="J434" s="1"/>
      <c r="K434" s="1"/>
      <c r="L434" s="99"/>
      <c r="M434" s="99"/>
      <c r="N434" s="99"/>
      <c r="O434" s="99"/>
      <c r="P434" s="99"/>
      <c r="Q434" s="99"/>
      <c r="R434" s="99"/>
      <c r="S434" s="99"/>
      <c r="T434" s="99"/>
      <c r="U434" s="99"/>
      <c r="V434" s="99"/>
      <c r="W434" s="99"/>
      <c r="X434" s="99"/>
      <c r="Y434" s="99"/>
      <c r="Z434" s="99"/>
    </row>
    <row r="435" spans="1:26" ht="11.25" customHeight="1">
      <c r="A435" s="110"/>
      <c r="B435" s="110"/>
      <c r="C435" s="111"/>
      <c r="D435" s="111"/>
      <c r="E435" s="112"/>
      <c r="F435" s="1"/>
      <c r="G435" s="1"/>
      <c r="H435" s="1"/>
      <c r="I435" s="1"/>
      <c r="J435" s="1"/>
      <c r="K435" s="1"/>
      <c r="L435" s="99"/>
      <c r="M435" s="99"/>
      <c r="N435" s="99"/>
      <c r="O435" s="99"/>
      <c r="P435" s="99"/>
      <c r="Q435" s="99"/>
      <c r="R435" s="99"/>
      <c r="S435" s="99"/>
      <c r="T435" s="99"/>
      <c r="U435" s="99"/>
      <c r="V435" s="99"/>
      <c r="W435" s="99"/>
      <c r="X435" s="99"/>
      <c r="Y435" s="99"/>
      <c r="Z435" s="99"/>
    </row>
    <row r="436" spans="1:26" ht="11.25" customHeight="1">
      <c r="A436" s="110"/>
      <c r="B436" s="110"/>
      <c r="C436" s="111"/>
      <c r="D436" s="111"/>
      <c r="E436" s="112"/>
      <c r="F436" s="1"/>
      <c r="G436" s="1"/>
      <c r="H436" s="1"/>
      <c r="I436" s="1"/>
      <c r="J436" s="1"/>
      <c r="K436" s="1"/>
      <c r="L436" s="99"/>
      <c r="M436" s="99"/>
      <c r="N436" s="99"/>
      <c r="O436" s="99"/>
      <c r="P436" s="99"/>
      <c r="Q436" s="99"/>
      <c r="R436" s="99"/>
      <c r="S436" s="99"/>
      <c r="T436" s="99"/>
      <c r="U436" s="99"/>
      <c r="V436" s="99"/>
      <c r="W436" s="99"/>
      <c r="X436" s="99"/>
      <c r="Y436" s="99"/>
      <c r="Z436" s="99"/>
    </row>
    <row r="437" spans="1:26" ht="11.25" customHeight="1">
      <c r="A437" s="110"/>
      <c r="B437" s="110"/>
      <c r="C437" s="111"/>
      <c r="D437" s="111"/>
      <c r="E437" s="112"/>
      <c r="F437" s="1"/>
      <c r="G437" s="1"/>
      <c r="H437" s="1"/>
      <c r="I437" s="1"/>
      <c r="J437" s="1"/>
      <c r="K437" s="1"/>
      <c r="L437" s="99"/>
      <c r="M437" s="99"/>
      <c r="N437" s="99"/>
      <c r="O437" s="99"/>
      <c r="P437" s="99"/>
      <c r="Q437" s="99"/>
      <c r="R437" s="99"/>
      <c r="S437" s="99"/>
      <c r="T437" s="99"/>
      <c r="U437" s="99"/>
      <c r="V437" s="99"/>
      <c r="W437" s="99"/>
      <c r="X437" s="99"/>
      <c r="Y437" s="99"/>
      <c r="Z437" s="99"/>
    </row>
    <row r="438" spans="1:26" ht="11.25" customHeight="1">
      <c r="A438" s="110"/>
      <c r="B438" s="110"/>
      <c r="C438" s="111"/>
      <c r="D438" s="111"/>
      <c r="E438" s="112"/>
      <c r="F438" s="1"/>
      <c r="G438" s="1"/>
      <c r="H438" s="1"/>
      <c r="I438" s="1"/>
      <c r="J438" s="1"/>
      <c r="K438" s="1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99"/>
      <c r="W438" s="99"/>
      <c r="X438" s="99"/>
      <c r="Y438" s="99"/>
      <c r="Z438" s="99"/>
    </row>
    <row r="439" spans="1:26" ht="11.25" customHeight="1">
      <c r="A439" s="110"/>
      <c r="B439" s="110"/>
      <c r="C439" s="111"/>
      <c r="D439" s="111"/>
      <c r="E439" s="112"/>
      <c r="F439" s="1"/>
      <c r="G439" s="1"/>
      <c r="H439" s="1"/>
      <c r="I439" s="1"/>
      <c r="J439" s="1"/>
      <c r="K439" s="1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99"/>
      <c r="W439" s="99"/>
      <c r="X439" s="99"/>
      <c r="Y439" s="99"/>
      <c r="Z439" s="99"/>
    </row>
    <row r="440" spans="1:26" ht="11.25" customHeight="1">
      <c r="A440" s="110"/>
      <c r="B440" s="110"/>
      <c r="C440" s="111"/>
      <c r="D440" s="111"/>
      <c r="E440" s="112"/>
      <c r="F440" s="1"/>
      <c r="G440" s="1"/>
      <c r="H440" s="1"/>
      <c r="I440" s="1"/>
      <c r="J440" s="1"/>
      <c r="K440" s="1"/>
      <c r="L440" s="99"/>
      <c r="M440" s="99"/>
      <c r="N440" s="99"/>
      <c r="O440" s="99"/>
      <c r="P440" s="99"/>
      <c r="Q440" s="99"/>
      <c r="R440" s="99"/>
      <c r="S440" s="99"/>
      <c r="T440" s="99"/>
      <c r="U440" s="99"/>
      <c r="V440" s="99"/>
      <c r="W440" s="99"/>
      <c r="X440" s="99"/>
      <c r="Y440" s="99"/>
      <c r="Z440" s="99"/>
    </row>
    <row r="441" spans="1:26" ht="11.25" customHeight="1">
      <c r="A441" s="110"/>
      <c r="B441" s="110"/>
      <c r="C441" s="111"/>
      <c r="D441" s="111"/>
      <c r="E441" s="112"/>
      <c r="F441" s="1"/>
      <c r="G441" s="1"/>
      <c r="H441" s="1"/>
      <c r="I441" s="1"/>
      <c r="J441" s="1"/>
      <c r="K441" s="1"/>
      <c r="L441" s="99"/>
      <c r="M441" s="99"/>
      <c r="N441" s="99"/>
      <c r="O441" s="99"/>
      <c r="P441" s="99"/>
      <c r="Q441" s="99"/>
      <c r="R441" s="99"/>
      <c r="S441" s="99"/>
      <c r="T441" s="99"/>
      <c r="U441" s="99"/>
      <c r="V441" s="99"/>
      <c r="W441" s="99"/>
      <c r="X441" s="99"/>
      <c r="Y441" s="99"/>
      <c r="Z441" s="99"/>
    </row>
    <row r="442" spans="1:26" ht="11.25" customHeight="1">
      <c r="A442" s="110"/>
      <c r="B442" s="110"/>
      <c r="C442" s="111"/>
      <c r="D442" s="111"/>
      <c r="E442" s="112"/>
      <c r="F442" s="1"/>
      <c r="G442" s="1"/>
      <c r="H442" s="1"/>
      <c r="I442" s="1"/>
      <c r="J442" s="1"/>
      <c r="K442" s="1"/>
      <c r="L442" s="99"/>
      <c r="M442" s="99"/>
      <c r="N442" s="99"/>
      <c r="O442" s="99"/>
      <c r="P442" s="99"/>
      <c r="Q442" s="99"/>
      <c r="R442" s="99"/>
      <c r="S442" s="99"/>
      <c r="T442" s="99"/>
      <c r="U442" s="99"/>
      <c r="V442" s="99"/>
      <c r="W442" s="99"/>
      <c r="X442" s="99"/>
      <c r="Y442" s="99"/>
      <c r="Z442" s="99"/>
    </row>
    <row r="443" spans="1:26" ht="11.25" customHeight="1">
      <c r="A443" s="110"/>
      <c r="B443" s="110"/>
      <c r="C443" s="111"/>
      <c r="D443" s="111"/>
      <c r="E443" s="112"/>
      <c r="F443" s="1"/>
      <c r="G443" s="1"/>
      <c r="H443" s="1"/>
      <c r="I443" s="1"/>
      <c r="J443" s="1"/>
      <c r="K443" s="1"/>
      <c r="L443" s="99"/>
      <c r="M443" s="99"/>
      <c r="N443" s="99"/>
      <c r="O443" s="99"/>
      <c r="P443" s="99"/>
      <c r="Q443" s="99"/>
      <c r="R443" s="99"/>
      <c r="S443" s="99"/>
      <c r="T443" s="99"/>
      <c r="U443" s="99"/>
      <c r="V443" s="99"/>
      <c r="W443" s="99"/>
      <c r="X443" s="99"/>
      <c r="Y443" s="99"/>
      <c r="Z443" s="99"/>
    </row>
    <row r="444" spans="1:26" ht="11.25" customHeight="1">
      <c r="A444" s="110"/>
      <c r="B444" s="110"/>
      <c r="C444" s="111"/>
      <c r="D444" s="111"/>
      <c r="E444" s="112"/>
      <c r="F444" s="1"/>
      <c r="G444" s="1"/>
      <c r="H444" s="1"/>
      <c r="I444" s="1"/>
      <c r="J444" s="1"/>
      <c r="K444" s="1"/>
      <c r="L444" s="99"/>
      <c r="M444" s="99"/>
      <c r="N444" s="99"/>
      <c r="O444" s="99"/>
      <c r="P444" s="99"/>
      <c r="Q444" s="99"/>
      <c r="R444" s="99"/>
      <c r="S444" s="99"/>
      <c r="T444" s="99"/>
      <c r="U444" s="99"/>
      <c r="V444" s="99"/>
      <c r="W444" s="99"/>
      <c r="X444" s="99"/>
      <c r="Y444" s="99"/>
      <c r="Z444" s="99"/>
    </row>
    <row r="445" spans="1:26" ht="11.25" customHeight="1">
      <c r="A445" s="110"/>
      <c r="B445" s="110"/>
      <c r="C445" s="111"/>
      <c r="D445" s="111"/>
      <c r="E445" s="112"/>
      <c r="F445" s="1"/>
      <c r="G445" s="1"/>
      <c r="H445" s="1"/>
      <c r="I445" s="1"/>
      <c r="J445" s="1"/>
      <c r="K445" s="1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99"/>
      <c r="W445" s="99"/>
      <c r="X445" s="99"/>
      <c r="Y445" s="99"/>
      <c r="Z445" s="99"/>
    </row>
    <row r="446" spans="1:26" ht="11.25" customHeight="1">
      <c r="A446" s="110"/>
      <c r="B446" s="110"/>
      <c r="C446" s="111"/>
      <c r="D446" s="111"/>
      <c r="E446" s="112"/>
      <c r="F446" s="1"/>
      <c r="G446" s="1"/>
      <c r="H446" s="1"/>
      <c r="I446" s="1"/>
      <c r="J446" s="1"/>
      <c r="K446" s="1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99"/>
      <c r="W446" s="99"/>
      <c r="X446" s="99"/>
      <c r="Y446" s="99"/>
      <c r="Z446" s="99"/>
    </row>
    <row r="447" spans="1:26" ht="11.25" customHeight="1">
      <c r="A447" s="110"/>
      <c r="B447" s="110"/>
      <c r="C447" s="111"/>
      <c r="D447" s="111"/>
      <c r="E447" s="112"/>
      <c r="F447" s="1"/>
      <c r="G447" s="1"/>
      <c r="H447" s="1"/>
      <c r="I447" s="1"/>
      <c r="J447" s="1"/>
      <c r="K447" s="1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99"/>
      <c r="W447" s="99"/>
      <c r="X447" s="99"/>
      <c r="Y447" s="99"/>
      <c r="Z447" s="99"/>
    </row>
    <row r="448" spans="1:26" ht="11.25" customHeight="1">
      <c r="A448" s="110"/>
      <c r="B448" s="110"/>
      <c r="C448" s="111"/>
      <c r="D448" s="111"/>
      <c r="E448" s="112"/>
      <c r="F448" s="1"/>
      <c r="G448" s="1"/>
      <c r="H448" s="1"/>
      <c r="I448" s="1"/>
      <c r="J448" s="1"/>
      <c r="K448" s="1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99"/>
      <c r="W448" s="99"/>
      <c r="X448" s="99"/>
      <c r="Y448" s="99"/>
      <c r="Z448" s="99"/>
    </row>
    <row r="449" spans="1:26" ht="11.25" customHeight="1">
      <c r="A449" s="110"/>
      <c r="B449" s="110"/>
      <c r="C449" s="111"/>
      <c r="D449" s="111"/>
      <c r="E449" s="112"/>
      <c r="F449" s="1"/>
      <c r="G449" s="1"/>
      <c r="H449" s="1"/>
      <c r="I449" s="1"/>
      <c r="J449" s="1"/>
      <c r="K449" s="1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99"/>
      <c r="W449" s="99"/>
      <c r="X449" s="99"/>
      <c r="Y449" s="99"/>
      <c r="Z449" s="99"/>
    </row>
    <row r="450" spans="1:26" ht="11.25" customHeight="1">
      <c r="A450" s="110"/>
      <c r="B450" s="110"/>
      <c r="C450" s="111"/>
      <c r="D450" s="111"/>
      <c r="E450" s="112"/>
      <c r="F450" s="1"/>
      <c r="G450" s="1"/>
      <c r="H450" s="1"/>
      <c r="I450" s="1"/>
      <c r="J450" s="1"/>
      <c r="K450" s="1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99"/>
      <c r="W450" s="99"/>
      <c r="X450" s="99"/>
      <c r="Y450" s="99"/>
      <c r="Z450" s="99"/>
    </row>
    <row r="451" spans="1:26" ht="11.25" customHeight="1">
      <c r="A451" s="110"/>
      <c r="B451" s="110"/>
      <c r="C451" s="111"/>
      <c r="D451" s="111"/>
      <c r="E451" s="112"/>
      <c r="F451" s="1"/>
      <c r="G451" s="1"/>
      <c r="H451" s="1"/>
      <c r="I451" s="1"/>
      <c r="J451" s="1"/>
      <c r="K451" s="1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99"/>
      <c r="W451" s="99"/>
      <c r="X451" s="99"/>
      <c r="Y451" s="99"/>
      <c r="Z451" s="99"/>
    </row>
    <row r="452" spans="1:26" ht="11.25" customHeight="1">
      <c r="A452" s="110"/>
      <c r="B452" s="110"/>
      <c r="C452" s="111"/>
      <c r="D452" s="111"/>
      <c r="E452" s="112"/>
      <c r="F452" s="1"/>
      <c r="G452" s="1"/>
      <c r="H452" s="1"/>
      <c r="I452" s="1"/>
      <c r="J452" s="1"/>
      <c r="K452" s="1"/>
      <c r="L452" s="99"/>
      <c r="M452" s="99"/>
      <c r="N452" s="99"/>
      <c r="O452" s="99"/>
      <c r="P452" s="99"/>
      <c r="Q452" s="99"/>
      <c r="R452" s="99"/>
      <c r="S452" s="99"/>
      <c r="T452" s="99"/>
      <c r="U452" s="99"/>
      <c r="V452" s="99"/>
      <c r="W452" s="99"/>
      <c r="X452" s="99"/>
      <c r="Y452" s="99"/>
      <c r="Z452" s="99"/>
    </row>
    <row r="453" spans="1:26" ht="11.25" customHeight="1">
      <c r="A453" s="110"/>
      <c r="B453" s="110"/>
      <c r="C453" s="111"/>
      <c r="D453" s="111"/>
      <c r="E453" s="112"/>
      <c r="F453" s="1"/>
      <c r="G453" s="1"/>
      <c r="H453" s="1"/>
      <c r="I453" s="1"/>
      <c r="J453" s="1"/>
      <c r="K453" s="1"/>
      <c r="L453" s="99"/>
      <c r="M453" s="99"/>
      <c r="N453" s="99"/>
      <c r="O453" s="99"/>
      <c r="P453" s="99"/>
      <c r="Q453" s="99"/>
      <c r="R453" s="99"/>
      <c r="S453" s="99"/>
      <c r="T453" s="99"/>
      <c r="U453" s="99"/>
      <c r="V453" s="99"/>
      <c r="W453" s="99"/>
      <c r="X453" s="99"/>
      <c r="Y453" s="99"/>
      <c r="Z453" s="99"/>
    </row>
    <row r="454" spans="1:26" ht="11.25" customHeight="1">
      <c r="A454" s="110"/>
      <c r="B454" s="110"/>
      <c r="C454" s="111"/>
      <c r="D454" s="111"/>
      <c r="E454" s="112"/>
      <c r="F454" s="1"/>
      <c r="G454" s="1"/>
      <c r="H454" s="1"/>
      <c r="I454" s="1"/>
      <c r="J454" s="1"/>
      <c r="K454" s="1"/>
      <c r="L454" s="99"/>
      <c r="M454" s="99"/>
      <c r="N454" s="99"/>
      <c r="O454" s="99"/>
      <c r="P454" s="99"/>
      <c r="Q454" s="99"/>
      <c r="R454" s="99"/>
      <c r="S454" s="99"/>
      <c r="T454" s="99"/>
      <c r="U454" s="99"/>
      <c r="V454" s="99"/>
      <c r="W454" s="99"/>
      <c r="X454" s="99"/>
      <c r="Y454" s="99"/>
      <c r="Z454" s="99"/>
    </row>
    <row r="455" spans="1:26" ht="11.25" customHeight="1">
      <c r="A455" s="110"/>
      <c r="B455" s="110"/>
      <c r="C455" s="111"/>
      <c r="D455" s="111"/>
      <c r="E455" s="112"/>
      <c r="F455" s="1"/>
      <c r="G455" s="1"/>
      <c r="H455" s="1"/>
      <c r="I455" s="1"/>
      <c r="J455" s="1"/>
      <c r="K455" s="1"/>
      <c r="L455" s="99"/>
      <c r="M455" s="99"/>
      <c r="N455" s="99"/>
      <c r="O455" s="99"/>
      <c r="P455" s="99"/>
      <c r="Q455" s="99"/>
      <c r="R455" s="99"/>
      <c r="S455" s="99"/>
      <c r="T455" s="99"/>
      <c r="U455" s="99"/>
      <c r="V455" s="99"/>
      <c r="W455" s="99"/>
      <c r="X455" s="99"/>
      <c r="Y455" s="99"/>
      <c r="Z455" s="99"/>
    </row>
    <row r="456" spans="1:26" ht="11.25" customHeight="1">
      <c r="A456" s="110"/>
      <c r="B456" s="110"/>
      <c r="C456" s="111"/>
      <c r="D456" s="111"/>
      <c r="E456" s="112"/>
      <c r="F456" s="1"/>
      <c r="G456" s="1"/>
      <c r="H456" s="1"/>
      <c r="I456" s="1"/>
      <c r="J456" s="1"/>
      <c r="K456" s="1"/>
      <c r="L456" s="99"/>
      <c r="M456" s="99"/>
      <c r="N456" s="99"/>
      <c r="O456" s="99"/>
      <c r="P456" s="99"/>
      <c r="Q456" s="99"/>
      <c r="R456" s="99"/>
      <c r="S456" s="99"/>
      <c r="T456" s="99"/>
      <c r="U456" s="99"/>
      <c r="V456" s="99"/>
      <c r="W456" s="99"/>
      <c r="X456" s="99"/>
      <c r="Y456" s="99"/>
      <c r="Z456" s="99"/>
    </row>
    <row r="457" spans="1:26" ht="11.25" customHeight="1">
      <c r="A457" s="110"/>
      <c r="B457" s="110"/>
      <c r="C457" s="111"/>
      <c r="D457" s="111"/>
      <c r="E457" s="112"/>
      <c r="F457" s="1"/>
      <c r="G457" s="1"/>
      <c r="H457" s="1"/>
      <c r="I457" s="1"/>
      <c r="J457" s="1"/>
      <c r="K457" s="1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99"/>
      <c r="W457" s="99"/>
      <c r="X457" s="99"/>
      <c r="Y457" s="99"/>
      <c r="Z457" s="99"/>
    </row>
    <row r="458" spans="1:26" ht="11.25" customHeight="1">
      <c r="A458" s="110"/>
      <c r="B458" s="110"/>
      <c r="C458" s="111"/>
      <c r="D458" s="111"/>
      <c r="E458" s="112"/>
      <c r="F458" s="1"/>
      <c r="G458" s="1"/>
      <c r="H458" s="1"/>
      <c r="I458" s="1"/>
      <c r="J458" s="1"/>
      <c r="K458" s="1"/>
      <c r="L458" s="99"/>
      <c r="M458" s="99"/>
      <c r="N458" s="99"/>
      <c r="O458" s="99"/>
      <c r="P458" s="99"/>
      <c r="Q458" s="99"/>
      <c r="R458" s="99"/>
      <c r="S458" s="99"/>
      <c r="T458" s="99"/>
      <c r="U458" s="99"/>
      <c r="V458" s="99"/>
      <c r="W458" s="99"/>
      <c r="X458" s="99"/>
      <c r="Y458" s="99"/>
      <c r="Z458" s="99"/>
    </row>
    <row r="459" spans="1:26" ht="11.25" customHeight="1">
      <c r="A459" s="110"/>
      <c r="B459" s="110"/>
      <c r="C459" s="111"/>
      <c r="D459" s="111"/>
      <c r="E459" s="112"/>
      <c r="F459" s="1"/>
      <c r="G459" s="1"/>
      <c r="H459" s="1"/>
      <c r="I459" s="1"/>
      <c r="J459" s="1"/>
      <c r="K459" s="1"/>
      <c r="L459" s="99"/>
      <c r="M459" s="99"/>
      <c r="N459" s="99"/>
      <c r="O459" s="99"/>
      <c r="P459" s="99"/>
      <c r="Q459" s="99"/>
      <c r="R459" s="99"/>
      <c r="S459" s="99"/>
      <c r="T459" s="99"/>
      <c r="U459" s="99"/>
      <c r="V459" s="99"/>
      <c r="W459" s="99"/>
      <c r="X459" s="99"/>
      <c r="Y459" s="99"/>
      <c r="Z459" s="99"/>
    </row>
    <row r="460" spans="1:26" ht="11.25" customHeight="1">
      <c r="A460" s="110"/>
      <c r="B460" s="110"/>
      <c r="C460" s="111"/>
      <c r="D460" s="111"/>
      <c r="E460" s="112"/>
      <c r="F460" s="1"/>
      <c r="G460" s="1"/>
      <c r="H460" s="1"/>
      <c r="I460" s="1"/>
      <c r="J460" s="1"/>
      <c r="K460" s="1"/>
      <c r="L460" s="99"/>
      <c r="M460" s="99"/>
      <c r="N460" s="99"/>
      <c r="O460" s="99"/>
      <c r="P460" s="99"/>
      <c r="Q460" s="99"/>
      <c r="R460" s="99"/>
      <c r="S460" s="99"/>
      <c r="T460" s="99"/>
      <c r="U460" s="99"/>
      <c r="V460" s="99"/>
      <c r="W460" s="99"/>
      <c r="X460" s="99"/>
      <c r="Y460" s="99"/>
      <c r="Z460" s="99"/>
    </row>
    <row r="461" spans="1:26" ht="11.25" customHeight="1">
      <c r="A461" s="110"/>
      <c r="B461" s="110"/>
      <c r="C461" s="111"/>
      <c r="D461" s="111"/>
      <c r="E461" s="112"/>
      <c r="F461" s="1"/>
      <c r="G461" s="1"/>
      <c r="H461" s="1"/>
      <c r="I461" s="1"/>
      <c r="J461" s="1"/>
      <c r="K461" s="1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99"/>
      <c r="W461" s="99"/>
      <c r="X461" s="99"/>
      <c r="Y461" s="99"/>
      <c r="Z461" s="99"/>
    </row>
    <row r="462" spans="1:26" ht="11.25" customHeight="1">
      <c r="A462" s="110"/>
      <c r="B462" s="110"/>
      <c r="C462" s="111"/>
      <c r="D462" s="111"/>
      <c r="E462" s="112"/>
      <c r="F462" s="1"/>
      <c r="G462" s="1"/>
      <c r="H462" s="1"/>
      <c r="I462" s="1"/>
      <c r="J462" s="1"/>
      <c r="K462" s="1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99"/>
      <c r="W462" s="99"/>
      <c r="X462" s="99"/>
      <c r="Y462" s="99"/>
      <c r="Z462" s="99"/>
    </row>
    <row r="463" spans="1:26" ht="11.25" customHeight="1">
      <c r="A463" s="110"/>
      <c r="B463" s="110"/>
      <c r="C463" s="111"/>
      <c r="D463" s="111"/>
      <c r="E463" s="112"/>
      <c r="F463" s="1"/>
      <c r="G463" s="1"/>
      <c r="H463" s="1"/>
      <c r="I463" s="1"/>
      <c r="J463" s="1"/>
      <c r="K463" s="1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99"/>
      <c r="W463" s="99"/>
      <c r="X463" s="99"/>
      <c r="Y463" s="99"/>
      <c r="Z463" s="99"/>
    </row>
    <row r="464" spans="1:26" ht="11.25" customHeight="1">
      <c r="A464" s="110"/>
      <c r="B464" s="110"/>
      <c r="C464" s="111"/>
      <c r="D464" s="111"/>
      <c r="E464" s="112"/>
      <c r="F464" s="1"/>
      <c r="G464" s="1"/>
      <c r="H464" s="1"/>
      <c r="I464" s="1"/>
      <c r="J464" s="1"/>
      <c r="K464" s="1"/>
      <c r="L464" s="99"/>
      <c r="M464" s="99"/>
      <c r="N464" s="99"/>
      <c r="O464" s="99"/>
      <c r="P464" s="99"/>
      <c r="Q464" s="99"/>
      <c r="R464" s="99"/>
      <c r="S464" s="99"/>
      <c r="T464" s="99"/>
      <c r="U464" s="99"/>
      <c r="V464" s="99"/>
      <c r="W464" s="99"/>
      <c r="X464" s="99"/>
      <c r="Y464" s="99"/>
      <c r="Z464" s="99"/>
    </row>
    <row r="465" spans="1:26" ht="11.25" customHeight="1">
      <c r="A465" s="110"/>
      <c r="B465" s="110"/>
      <c r="C465" s="111"/>
      <c r="D465" s="111"/>
      <c r="E465" s="112"/>
      <c r="F465" s="1"/>
      <c r="G465" s="1"/>
      <c r="H465" s="1"/>
      <c r="I465" s="1"/>
      <c r="J465" s="1"/>
      <c r="K465" s="1"/>
      <c r="L465" s="99"/>
      <c r="M465" s="99"/>
      <c r="N465" s="99"/>
      <c r="O465" s="99"/>
      <c r="P465" s="99"/>
      <c r="Q465" s="99"/>
      <c r="R465" s="99"/>
      <c r="S465" s="99"/>
      <c r="T465" s="99"/>
      <c r="U465" s="99"/>
      <c r="V465" s="99"/>
      <c r="W465" s="99"/>
      <c r="X465" s="99"/>
      <c r="Y465" s="99"/>
      <c r="Z465" s="99"/>
    </row>
    <row r="466" spans="1:26" ht="11.25" customHeight="1">
      <c r="A466" s="110"/>
      <c r="B466" s="110"/>
      <c r="C466" s="111"/>
      <c r="D466" s="111"/>
      <c r="E466" s="112"/>
      <c r="F466" s="1"/>
      <c r="G466" s="1"/>
      <c r="H466" s="1"/>
      <c r="I466" s="1"/>
      <c r="J466" s="1"/>
      <c r="K466" s="1"/>
      <c r="L466" s="99"/>
      <c r="M466" s="99"/>
      <c r="N466" s="99"/>
      <c r="O466" s="99"/>
      <c r="P466" s="99"/>
      <c r="Q466" s="99"/>
      <c r="R466" s="99"/>
      <c r="S466" s="99"/>
      <c r="T466" s="99"/>
      <c r="U466" s="99"/>
      <c r="V466" s="99"/>
      <c r="W466" s="99"/>
      <c r="X466" s="99"/>
      <c r="Y466" s="99"/>
      <c r="Z466" s="99"/>
    </row>
    <row r="467" spans="1:26" ht="11.25" customHeight="1">
      <c r="A467" s="110"/>
      <c r="B467" s="110"/>
      <c r="C467" s="111"/>
      <c r="D467" s="111"/>
      <c r="E467" s="112"/>
      <c r="F467" s="1"/>
      <c r="G467" s="1"/>
      <c r="H467" s="1"/>
      <c r="I467" s="1"/>
      <c r="J467" s="1"/>
      <c r="K467" s="1"/>
      <c r="L467" s="99"/>
      <c r="M467" s="99"/>
      <c r="N467" s="99"/>
      <c r="O467" s="99"/>
      <c r="P467" s="99"/>
      <c r="Q467" s="99"/>
      <c r="R467" s="99"/>
      <c r="S467" s="99"/>
      <c r="T467" s="99"/>
      <c r="U467" s="99"/>
      <c r="V467" s="99"/>
      <c r="W467" s="99"/>
      <c r="X467" s="99"/>
      <c r="Y467" s="99"/>
      <c r="Z467" s="99"/>
    </row>
    <row r="468" spans="1:26" ht="11.25" customHeight="1">
      <c r="A468" s="110"/>
      <c r="B468" s="110"/>
      <c r="C468" s="111"/>
      <c r="D468" s="111"/>
      <c r="E468" s="112"/>
      <c r="F468" s="1"/>
      <c r="G468" s="1"/>
      <c r="H468" s="1"/>
      <c r="I468" s="1"/>
      <c r="J468" s="1"/>
      <c r="K468" s="1"/>
      <c r="L468" s="99"/>
      <c r="M468" s="99"/>
      <c r="N468" s="99"/>
      <c r="O468" s="99"/>
      <c r="P468" s="99"/>
      <c r="Q468" s="99"/>
      <c r="R468" s="99"/>
      <c r="S468" s="99"/>
      <c r="T468" s="99"/>
      <c r="U468" s="99"/>
      <c r="V468" s="99"/>
      <c r="W468" s="99"/>
      <c r="X468" s="99"/>
      <c r="Y468" s="99"/>
      <c r="Z468" s="99"/>
    </row>
    <row r="469" spans="1:26" ht="11.25" customHeight="1">
      <c r="A469" s="110"/>
      <c r="B469" s="110"/>
      <c r="C469" s="111"/>
      <c r="D469" s="111"/>
      <c r="E469" s="112"/>
      <c r="F469" s="1"/>
      <c r="G469" s="1"/>
      <c r="H469" s="1"/>
      <c r="I469" s="1"/>
      <c r="J469" s="1"/>
      <c r="K469" s="1"/>
      <c r="L469" s="99"/>
      <c r="M469" s="99"/>
      <c r="N469" s="99"/>
      <c r="O469" s="99"/>
      <c r="P469" s="99"/>
      <c r="Q469" s="99"/>
      <c r="R469" s="99"/>
      <c r="S469" s="99"/>
      <c r="T469" s="99"/>
      <c r="U469" s="99"/>
      <c r="V469" s="99"/>
      <c r="W469" s="99"/>
      <c r="X469" s="99"/>
      <c r="Y469" s="99"/>
      <c r="Z469" s="99"/>
    </row>
    <row r="470" spans="1:26" ht="11.25" customHeight="1">
      <c r="A470" s="110"/>
      <c r="B470" s="110"/>
      <c r="C470" s="111"/>
      <c r="D470" s="111"/>
      <c r="E470" s="112"/>
      <c r="F470" s="1"/>
      <c r="G470" s="1"/>
      <c r="H470" s="1"/>
      <c r="I470" s="1"/>
      <c r="J470" s="1"/>
      <c r="K470" s="1"/>
      <c r="L470" s="99"/>
      <c r="M470" s="99"/>
      <c r="N470" s="99"/>
      <c r="O470" s="99"/>
      <c r="P470" s="99"/>
      <c r="Q470" s="99"/>
      <c r="R470" s="99"/>
      <c r="S470" s="99"/>
      <c r="T470" s="99"/>
      <c r="U470" s="99"/>
      <c r="V470" s="99"/>
      <c r="W470" s="99"/>
      <c r="X470" s="99"/>
      <c r="Y470" s="99"/>
      <c r="Z470" s="99"/>
    </row>
    <row r="471" spans="1:26" ht="11.25" customHeight="1">
      <c r="A471" s="110"/>
      <c r="B471" s="110"/>
      <c r="C471" s="111"/>
      <c r="D471" s="111"/>
      <c r="E471" s="112"/>
      <c r="F471" s="1"/>
      <c r="G471" s="1"/>
      <c r="H471" s="1"/>
      <c r="I471" s="1"/>
      <c r="J471" s="1"/>
      <c r="K471" s="1"/>
      <c r="L471" s="99"/>
      <c r="M471" s="99"/>
      <c r="N471" s="99"/>
      <c r="O471" s="99"/>
      <c r="P471" s="99"/>
      <c r="Q471" s="99"/>
      <c r="R471" s="99"/>
      <c r="S471" s="99"/>
      <c r="T471" s="99"/>
      <c r="U471" s="99"/>
      <c r="V471" s="99"/>
      <c r="W471" s="99"/>
      <c r="X471" s="99"/>
      <c r="Y471" s="99"/>
      <c r="Z471" s="99"/>
    </row>
    <row r="472" spans="1:26" ht="11.25" customHeight="1">
      <c r="A472" s="110"/>
      <c r="B472" s="110"/>
      <c r="C472" s="111"/>
      <c r="D472" s="111"/>
      <c r="E472" s="112"/>
      <c r="F472" s="1"/>
      <c r="G472" s="1"/>
      <c r="H472" s="1"/>
      <c r="I472" s="1"/>
      <c r="J472" s="1"/>
      <c r="K472" s="1"/>
      <c r="L472" s="99"/>
      <c r="M472" s="99"/>
      <c r="N472" s="99"/>
      <c r="O472" s="99"/>
      <c r="P472" s="99"/>
      <c r="Q472" s="99"/>
      <c r="R472" s="99"/>
      <c r="S472" s="99"/>
      <c r="T472" s="99"/>
      <c r="U472" s="99"/>
      <c r="V472" s="99"/>
      <c r="W472" s="99"/>
      <c r="X472" s="99"/>
      <c r="Y472" s="99"/>
      <c r="Z472" s="99"/>
    </row>
    <row r="473" spans="1:26" ht="11.25" customHeight="1">
      <c r="A473" s="110"/>
      <c r="B473" s="110"/>
      <c r="C473" s="111"/>
      <c r="D473" s="111"/>
      <c r="E473" s="112"/>
      <c r="F473" s="1"/>
      <c r="G473" s="1"/>
      <c r="H473" s="1"/>
      <c r="I473" s="1"/>
      <c r="J473" s="1"/>
      <c r="K473" s="1"/>
      <c r="L473" s="99"/>
      <c r="M473" s="99"/>
      <c r="N473" s="99"/>
      <c r="O473" s="99"/>
      <c r="P473" s="99"/>
      <c r="Q473" s="99"/>
      <c r="R473" s="99"/>
      <c r="S473" s="99"/>
      <c r="T473" s="99"/>
      <c r="U473" s="99"/>
      <c r="V473" s="99"/>
      <c r="W473" s="99"/>
      <c r="X473" s="99"/>
      <c r="Y473" s="99"/>
      <c r="Z473" s="99"/>
    </row>
    <row r="474" spans="1:26" ht="11.25" customHeight="1">
      <c r="A474" s="110"/>
      <c r="B474" s="110"/>
      <c r="C474" s="111"/>
      <c r="D474" s="111"/>
      <c r="E474" s="112"/>
      <c r="F474" s="1"/>
      <c r="G474" s="1"/>
      <c r="H474" s="1"/>
      <c r="I474" s="1"/>
      <c r="J474" s="1"/>
      <c r="K474" s="1"/>
      <c r="L474" s="99"/>
      <c r="M474" s="99"/>
      <c r="N474" s="99"/>
      <c r="O474" s="99"/>
      <c r="P474" s="99"/>
      <c r="Q474" s="99"/>
      <c r="R474" s="99"/>
      <c r="S474" s="99"/>
      <c r="T474" s="99"/>
      <c r="U474" s="99"/>
      <c r="V474" s="99"/>
      <c r="W474" s="99"/>
      <c r="X474" s="99"/>
      <c r="Y474" s="99"/>
      <c r="Z474" s="99"/>
    </row>
    <row r="475" spans="1:26" ht="11.25" customHeight="1">
      <c r="A475" s="110"/>
      <c r="B475" s="110"/>
      <c r="C475" s="111"/>
      <c r="D475" s="111"/>
      <c r="E475" s="112"/>
      <c r="F475" s="1"/>
      <c r="G475" s="1"/>
      <c r="H475" s="1"/>
      <c r="I475" s="1"/>
      <c r="J475" s="1"/>
      <c r="K475" s="1"/>
      <c r="L475" s="99"/>
      <c r="M475" s="99"/>
      <c r="N475" s="99"/>
      <c r="O475" s="99"/>
      <c r="P475" s="99"/>
      <c r="Q475" s="99"/>
      <c r="R475" s="99"/>
      <c r="S475" s="99"/>
      <c r="T475" s="99"/>
      <c r="U475" s="99"/>
      <c r="V475" s="99"/>
      <c r="W475" s="99"/>
      <c r="X475" s="99"/>
      <c r="Y475" s="99"/>
      <c r="Z475" s="99"/>
    </row>
    <row r="476" spans="1:26" ht="11.25" customHeight="1">
      <c r="A476" s="110"/>
      <c r="B476" s="110"/>
      <c r="C476" s="111"/>
      <c r="D476" s="111"/>
      <c r="E476" s="112"/>
      <c r="F476" s="1"/>
      <c r="G476" s="1"/>
      <c r="H476" s="1"/>
      <c r="I476" s="1"/>
      <c r="J476" s="1"/>
      <c r="K476" s="1"/>
      <c r="L476" s="99"/>
      <c r="M476" s="99"/>
      <c r="N476" s="99"/>
      <c r="O476" s="99"/>
      <c r="P476" s="99"/>
      <c r="Q476" s="99"/>
      <c r="R476" s="99"/>
      <c r="S476" s="99"/>
      <c r="T476" s="99"/>
      <c r="U476" s="99"/>
      <c r="V476" s="99"/>
      <c r="W476" s="99"/>
      <c r="X476" s="99"/>
      <c r="Y476" s="99"/>
      <c r="Z476" s="99"/>
    </row>
    <row r="477" spans="1:26" ht="11.25" customHeight="1">
      <c r="A477" s="110"/>
      <c r="B477" s="110"/>
      <c r="C477" s="111"/>
      <c r="D477" s="111"/>
      <c r="E477" s="112"/>
      <c r="F477" s="1"/>
      <c r="G477" s="1"/>
      <c r="H477" s="1"/>
      <c r="I477" s="1"/>
      <c r="J477" s="1"/>
      <c r="K477" s="1"/>
      <c r="L477" s="99"/>
      <c r="M477" s="99"/>
      <c r="N477" s="99"/>
      <c r="O477" s="99"/>
      <c r="P477" s="99"/>
      <c r="Q477" s="99"/>
      <c r="R477" s="99"/>
      <c r="S477" s="99"/>
      <c r="T477" s="99"/>
      <c r="U477" s="99"/>
      <c r="V477" s="99"/>
      <c r="W477" s="99"/>
      <c r="X477" s="99"/>
      <c r="Y477" s="99"/>
      <c r="Z477" s="99"/>
    </row>
    <row r="478" spans="1:26" ht="11.25" customHeight="1">
      <c r="A478" s="110"/>
      <c r="B478" s="110"/>
      <c r="C478" s="111"/>
      <c r="D478" s="111"/>
      <c r="E478" s="112"/>
      <c r="F478" s="1"/>
      <c r="G478" s="1"/>
      <c r="H478" s="1"/>
      <c r="I478" s="1"/>
      <c r="J478" s="1"/>
      <c r="K478" s="1"/>
      <c r="L478" s="99"/>
      <c r="M478" s="99"/>
      <c r="N478" s="99"/>
      <c r="O478" s="99"/>
      <c r="P478" s="99"/>
      <c r="Q478" s="99"/>
      <c r="R478" s="99"/>
      <c r="S478" s="99"/>
      <c r="T478" s="99"/>
      <c r="U478" s="99"/>
      <c r="V478" s="99"/>
      <c r="W478" s="99"/>
      <c r="X478" s="99"/>
      <c r="Y478" s="99"/>
      <c r="Z478" s="99"/>
    </row>
    <row r="479" spans="1:26" ht="11.25" customHeight="1">
      <c r="A479" s="110"/>
      <c r="B479" s="110"/>
      <c r="C479" s="111"/>
      <c r="D479" s="111"/>
      <c r="E479" s="112"/>
      <c r="F479" s="1"/>
      <c r="G479" s="1"/>
      <c r="H479" s="1"/>
      <c r="I479" s="1"/>
      <c r="J479" s="1"/>
      <c r="K479" s="1"/>
      <c r="L479" s="99"/>
      <c r="M479" s="99"/>
      <c r="N479" s="99"/>
      <c r="O479" s="99"/>
      <c r="P479" s="99"/>
      <c r="Q479" s="99"/>
      <c r="R479" s="99"/>
      <c r="S479" s="99"/>
      <c r="T479" s="99"/>
      <c r="U479" s="99"/>
      <c r="V479" s="99"/>
      <c r="W479" s="99"/>
      <c r="X479" s="99"/>
      <c r="Y479" s="99"/>
      <c r="Z479" s="99"/>
    </row>
    <row r="480" spans="1:26" ht="11.25" customHeight="1">
      <c r="A480" s="110"/>
      <c r="B480" s="110"/>
      <c r="C480" s="111"/>
      <c r="D480" s="111"/>
      <c r="E480" s="112"/>
      <c r="F480" s="1"/>
      <c r="G480" s="1"/>
      <c r="H480" s="1"/>
      <c r="I480" s="1"/>
      <c r="J480" s="1"/>
      <c r="K480" s="1"/>
      <c r="L480" s="99"/>
      <c r="M480" s="99"/>
      <c r="N480" s="99"/>
      <c r="O480" s="99"/>
      <c r="P480" s="99"/>
      <c r="Q480" s="99"/>
      <c r="R480" s="99"/>
      <c r="S480" s="99"/>
      <c r="T480" s="99"/>
      <c r="U480" s="99"/>
      <c r="V480" s="99"/>
      <c r="W480" s="99"/>
      <c r="X480" s="99"/>
      <c r="Y480" s="99"/>
      <c r="Z480" s="99"/>
    </row>
    <row r="481" spans="1:26" ht="11.25" customHeight="1">
      <c r="A481" s="110"/>
      <c r="B481" s="110"/>
      <c r="C481" s="111"/>
      <c r="D481" s="111"/>
      <c r="E481" s="112"/>
      <c r="F481" s="1"/>
      <c r="G481" s="1"/>
      <c r="H481" s="1"/>
      <c r="I481" s="1"/>
      <c r="J481" s="1"/>
      <c r="K481" s="1"/>
      <c r="L481" s="99"/>
      <c r="M481" s="99"/>
      <c r="N481" s="99"/>
      <c r="O481" s="99"/>
      <c r="P481" s="99"/>
      <c r="Q481" s="99"/>
      <c r="R481" s="99"/>
      <c r="S481" s="99"/>
      <c r="T481" s="99"/>
      <c r="U481" s="99"/>
      <c r="V481" s="99"/>
      <c r="W481" s="99"/>
      <c r="X481" s="99"/>
      <c r="Y481" s="99"/>
      <c r="Z481" s="99"/>
    </row>
    <row r="482" spans="1:26" ht="11.25" customHeight="1">
      <c r="A482" s="110"/>
      <c r="B482" s="110"/>
      <c r="C482" s="111"/>
      <c r="D482" s="111"/>
      <c r="E482" s="112"/>
      <c r="F482" s="1"/>
      <c r="G482" s="1"/>
      <c r="H482" s="1"/>
      <c r="I482" s="1"/>
      <c r="J482" s="1"/>
      <c r="K482" s="1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9"/>
      <c r="W482" s="99"/>
      <c r="X482" s="99"/>
      <c r="Y482" s="99"/>
      <c r="Z482" s="99"/>
    </row>
    <row r="483" spans="1:26" ht="11.25" customHeight="1">
      <c r="A483" s="110"/>
      <c r="B483" s="110"/>
      <c r="C483" s="111"/>
      <c r="D483" s="111"/>
      <c r="E483" s="112"/>
      <c r="F483" s="1"/>
      <c r="G483" s="1"/>
      <c r="H483" s="1"/>
      <c r="I483" s="1"/>
      <c r="J483" s="1"/>
      <c r="K483" s="1"/>
      <c r="L483" s="99"/>
      <c r="M483" s="99"/>
      <c r="N483" s="99"/>
      <c r="O483" s="99"/>
      <c r="P483" s="99"/>
      <c r="Q483" s="99"/>
      <c r="R483" s="99"/>
      <c r="S483" s="99"/>
      <c r="T483" s="99"/>
      <c r="U483" s="99"/>
      <c r="V483" s="99"/>
      <c r="W483" s="99"/>
      <c r="X483" s="99"/>
      <c r="Y483" s="99"/>
      <c r="Z483" s="99"/>
    </row>
    <row r="484" spans="1:26" ht="11.25" customHeight="1">
      <c r="A484" s="110"/>
      <c r="B484" s="110"/>
      <c r="C484" s="111"/>
      <c r="D484" s="111"/>
      <c r="E484" s="112"/>
      <c r="F484" s="1"/>
      <c r="G484" s="1"/>
      <c r="H484" s="1"/>
      <c r="I484" s="1"/>
      <c r="J484" s="1"/>
      <c r="K484" s="1"/>
      <c r="L484" s="99"/>
      <c r="M484" s="99"/>
      <c r="N484" s="99"/>
      <c r="O484" s="99"/>
      <c r="P484" s="99"/>
      <c r="Q484" s="99"/>
      <c r="R484" s="99"/>
      <c r="S484" s="99"/>
      <c r="T484" s="99"/>
      <c r="U484" s="99"/>
      <c r="V484" s="99"/>
      <c r="W484" s="99"/>
      <c r="X484" s="99"/>
      <c r="Y484" s="99"/>
      <c r="Z484" s="99"/>
    </row>
    <row r="485" spans="1:26" ht="11.25" customHeight="1">
      <c r="A485" s="110"/>
      <c r="B485" s="110"/>
      <c r="C485" s="111"/>
      <c r="D485" s="111"/>
      <c r="E485" s="112"/>
      <c r="F485" s="1"/>
      <c r="G485" s="1"/>
      <c r="H485" s="1"/>
      <c r="I485" s="1"/>
      <c r="J485" s="1"/>
      <c r="K485" s="1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  <c r="X485" s="99"/>
      <c r="Y485" s="99"/>
      <c r="Z485" s="99"/>
    </row>
    <row r="486" spans="1:26" ht="11.25" customHeight="1">
      <c r="A486" s="110"/>
      <c r="B486" s="110"/>
      <c r="C486" s="111"/>
      <c r="D486" s="111"/>
      <c r="E486" s="112"/>
      <c r="F486" s="1"/>
      <c r="G486" s="1"/>
      <c r="H486" s="1"/>
      <c r="I486" s="1"/>
      <c r="J486" s="1"/>
      <c r="K486" s="1"/>
      <c r="L486" s="99"/>
      <c r="M486" s="99"/>
      <c r="N486" s="99"/>
      <c r="O486" s="99"/>
      <c r="P486" s="99"/>
      <c r="Q486" s="99"/>
      <c r="R486" s="99"/>
      <c r="S486" s="99"/>
      <c r="T486" s="99"/>
      <c r="U486" s="99"/>
      <c r="V486" s="99"/>
      <c r="W486" s="99"/>
      <c r="X486" s="99"/>
      <c r="Y486" s="99"/>
      <c r="Z486" s="99"/>
    </row>
    <row r="487" spans="1:26" ht="11.25" customHeight="1">
      <c r="A487" s="110"/>
      <c r="B487" s="110"/>
      <c r="C487" s="111"/>
      <c r="D487" s="111"/>
      <c r="E487" s="112"/>
      <c r="F487" s="1"/>
      <c r="G487" s="1"/>
      <c r="H487" s="1"/>
      <c r="I487" s="1"/>
      <c r="J487" s="1"/>
      <c r="K487" s="1"/>
      <c r="L487" s="99"/>
      <c r="M487" s="99"/>
      <c r="N487" s="99"/>
      <c r="O487" s="99"/>
      <c r="P487" s="99"/>
      <c r="Q487" s="99"/>
      <c r="R487" s="99"/>
      <c r="S487" s="99"/>
      <c r="T487" s="99"/>
      <c r="U487" s="99"/>
      <c r="V487" s="99"/>
      <c r="W487" s="99"/>
      <c r="X487" s="99"/>
      <c r="Y487" s="99"/>
      <c r="Z487" s="99"/>
    </row>
    <row r="488" spans="1:26" ht="11.25" customHeight="1">
      <c r="A488" s="110"/>
      <c r="B488" s="110"/>
      <c r="C488" s="111"/>
      <c r="D488" s="111"/>
      <c r="E488" s="112"/>
      <c r="F488" s="1"/>
      <c r="G488" s="1"/>
      <c r="H488" s="1"/>
      <c r="I488" s="1"/>
      <c r="J488" s="1"/>
      <c r="K488" s="1"/>
      <c r="L488" s="99"/>
      <c r="M488" s="99"/>
      <c r="N488" s="99"/>
      <c r="O488" s="99"/>
      <c r="P488" s="99"/>
      <c r="Q488" s="99"/>
      <c r="R488" s="99"/>
      <c r="S488" s="99"/>
      <c r="T488" s="99"/>
      <c r="U488" s="99"/>
      <c r="V488" s="99"/>
      <c r="W488" s="99"/>
      <c r="X488" s="99"/>
      <c r="Y488" s="99"/>
      <c r="Z488" s="99"/>
    </row>
    <row r="489" spans="1:26" ht="11.25" customHeight="1">
      <c r="A489" s="110"/>
      <c r="B489" s="110"/>
      <c r="C489" s="111"/>
      <c r="D489" s="111"/>
      <c r="E489" s="112"/>
      <c r="F489" s="1"/>
      <c r="G489" s="1"/>
      <c r="H489" s="1"/>
      <c r="I489" s="1"/>
      <c r="J489" s="1"/>
      <c r="K489" s="1"/>
      <c r="L489" s="99"/>
      <c r="M489" s="99"/>
      <c r="N489" s="99"/>
      <c r="O489" s="99"/>
      <c r="P489" s="99"/>
      <c r="Q489" s="99"/>
      <c r="R489" s="99"/>
      <c r="S489" s="99"/>
      <c r="T489" s="99"/>
      <c r="U489" s="99"/>
      <c r="V489" s="99"/>
      <c r="W489" s="99"/>
      <c r="X489" s="99"/>
      <c r="Y489" s="99"/>
      <c r="Z489" s="99"/>
    </row>
    <row r="490" spans="1:26" ht="11.25" customHeight="1">
      <c r="A490" s="110"/>
      <c r="B490" s="110"/>
      <c r="C490" s="111"/>
      <c r="D490" s="111"/>
      <c r="E490" s="112"/>
      <c r="F490" s="1"/>
      <c r="G490" s="1"/>
      <c r="H490" s="1"/>
      <c r="I490" s="1"/>
      <c r="J490" s="1"/>
      <c r="K490" s="1"/>
      <c r="L490" s="99"/>
      <c r="M490" s="99"/>
      <c r="N490" s="99"/>
      <c r="O490" s="99"/>
      <c r="P490" s="99"/>
      <c r="Q490" s="99"/>
      <c r="R490" s="99"/>
      <c r="S490" s="99"/>
      <c r="T490" s="99"/>
      <c r="U490" s="99"/>
      <c r="V490" s="99"/>
      <c r="W490" s="99"/>
      <c r="X490" s="99"/>
      <c r="Y490" s="99"/>
      <c r="Z490" s="99"/>
    </row>
    <row r="491" spans="1:26" ht="11.25" customHeight="1">
      <c r="A491" s="110"/>
      <c r="B491" s="110"/>
      <c r="C491" s="111"/>
      <c r="D491" s="111"/>
      <c r="E491" s="112"/>
      <c r="F491" s="1"/>
      <c r="G491" s="1"/>
      <c r="H491" s="1"/>
      <c r="I491" s="1"/>
      <c r="J491" s="1"/>
      <c r="K491" s="1"/>
      <c r="L491" s="99"/>
      <c r="M491" s="99"/>
      <c r="N491" s="99"/>
      <c r="O491" s="99"/>
      <c r="P491" s="99"/>
      <c r="Q491" s="99"/>
      <c r="R491" s="99"/>
      <c r="S491" s="99"/>
      <c r="T491" s="99"/>
      <c r="U491" s="99"/>
      <c r="V491" s="99"/>
      <c r="W491" s="99"/>
      <c r="X491" s="99"/>
      <c r="Y491" s="99"/>
      <c r="Z491" s="99"/>
    </row>
    <row r="492" spans="1:26" ht="11.25" customHeight="1">
      <c r="A492" s="110"/>
      <c r="B492" s="110"/>
      <c r="C492" s="111"/>
      <c r="D492" s="111"/>
      <c r="E492" s="112"/>
      <c r="F492" s="1"/>
      <c r="G492" s="1"/>
      <c r="H492" s="1"/>
      <c r="I492" s="1"/>
      <c r="J492" s="1"/>
      <c r="K492" s="1"/>
      <c r="L492" s="99"/>
      <c r="M492" s="99"/>
      <c r="N492" s="99"/>
      <c r="O492" s="99"/>
      <c r="P492" s="99"/>
      <c r="Q492" s="99"/>
      <c r="R492" s="99"/>
      <c r="S492" s="99"/>
      <c r="T492" s="99"/>
      <c r="U492" s="99"/>
      <c r="V492" s="99"/>
      <c r="W492" s="99"/>
      <c r="X492" s="99"/>
      <c r="Y492" s="99"/>
      <c r="Z492" s="99"/>
    </row>
    <row r="493" spans="1:26" ht="11.25" customHeight="1">
      <c r="A493" s="110"/>
      <c r="B493" s="110"/>
      <c r="C493" s="111"/>
      <c r="D493" s="111"/>
      <c r="E493" s="112"/>
      <c r="F493" s="1"/>
      <c r="G493" s="1"/>
      <c r="H493" s="1"/>
      <c r="I493" s="1"/>
      <c r="J493" s="1"/>
      <c r="K493" s="1"/>
      <c r="L493" s="99"/>
      <c r="M493" s="99"/>
      <c r="N493" s="99"/>
      <c r="O493" s="99"/>
      <c r="P493" s="99"/>
      <c r="Q493" s="99"/>
      <c r="R493" s="99"/>
      <c r="S493" s="99"/>
      <c r="T493" s="99"/>
      <c r="U493" s="99"/>
      <c r="V493" s="99"/>
      <c r="W493" s="99"/>
      <c r="X493" s="99"/>
      <c r="Y493" s="99"/>
      <c r="Z493" s="99"/>
    </row>
    <row r="494" spans="1:26" ht="11.25" customHeight="1">
      <c r="A494" s="110"/>
      <c r="B494" s="110"/>
      <c r="C494" s="111"/>
      <c r="D494" s="111"/>
      <c r="E494" s="112"/>
      <c r="F494" s="1"/>
      <c r="G494" s="1"/>
      <c r="H494" s="1"/>
      <c r="I494" s="1"/>
      <c r="J494" s="1"/>
      <c r="K494" s="1"/>
      <c r="L494" s="99"/>
      <c r="M494" s="99"/>
      <c r="N494" s="99"/>
      <c r="O494" s="99"/>
      <c r="P494" s="99"/>
      <c r="Q494" s="99"/>
      <c r="R494" s="99"/>
      <c r="S494" s="99"/>
      <c r="T494" s="99"/>
      <c r="U494" s="99"/>
      <c r="V494" s="99"/>
      <c r="W494" s="99"/>
      <c r="X494" s="99"/>
      <c r="Y494" s="99"/>
      <c r="Z494" s="99"/>
    </row>
    <row r="495" spans="1:26" ht="11.25" customHeight="1">
      <c r="A495" s="110"/>
      <c r="B495" s="110"/>
      <c r="C495" s="111"/>
      <c r="D495" s="111"/>
      <c r="E495" s="112"/>
      <c r="F495" s="1"/>
      <c r="G495" s="1"/>
      <c r="H495" s="1"/>
      <c r="I495" s="1"/>
      <c r="J495" s="1"/>
      <c r="K495" s="1"/>
      <c r="L495" s="99"/>
      <c r="M495" s="99"/>
      <c r="N495" s="99"/>
      <c r="O495" s="99"/>
      <c r="P495" s="99"/>
      <c r="Q495" s="99"/>
      <c r="R495" s="99"/>
      <c r="S495" s="99"/>
      <c r="T495" s="99"/>
      <c r="U495" s="99"/>
      <c r="V495" s="99"/>
      <c r="W495" s="99"/>
      <c r="X495" s="99"/>
      <c r="Y495" s="99"/>
      <c r="Z495" s="99"/>
    </row>
    <row r="496" spans="1:26" ht="11.25" customHeight="1">
      <c r="A496" s="110"/>
      <c r="B496" s="110"/>
      <c r="C496" s="111"/>
      <c r="D496" s="111"/>
      <c r="E496" s="112"/>
      <c r="F496" s="1"/>
      <c r="G496" s="1"/>
      <c r="H496" s="1"/>
      <c r="I496" s="1"/>
      <c r="J496" s="1"/>
      <c r="K496" s="1"/>
      <c r="L496" s="99"/>
      <c r="M496" s="99"/>
      <c r="N496" s="99"/>
      <c r="O496" s="99"/>
      <c r="P496" s="99"/>
      <c r="Q496" s="99"/>
      <c r="R496" s="99"/>
      <c r="S496" s="99"/>
      <c r="T496" s="99"/>
      <c r="U496" s="99"/>
      <c r="V496" s="99"/>
      <c r="W496" s="99"/>
      <c r="X496" s="99"/>
      <c r="Y496" s="99"/>
      <c r="Z496" s="99"/>
    </row>
    <row r="497" spans="1:26" ht="11.25" customHeight="1">
      <c r="A497" s="110"/>
      <c r="B497" s="110"/>
      <c r="C497" s="111"/>
      <c r="D497" s="111"/>
      <c r="E497" s="112"/>
      <c r="F497" s="1"/>
      <c r="G497" s="1"/>
      <c r="H497" s="1"/>
      <c r="I497" s="1"/>
      <c r="J497" s="1"/>
      <c r="K497" s="1"/>
      <c r="L497" s="99"/>
      <c r="M497" s="99"/>
      <c r="N497" s="99"/>
      <c r="O497" s="99"/>
      <c r="P497" s="99"/>
      <c r="Q497" s="99"/>
      <c r="R497" s="99"/>
      <c r="S497" s="99"/>
      <c r="T497" s="99"/>
      <c r="U497" s="99"/>
      <c r="V497" s="99"/>
      <c r="W497" s="99"/>
      <c r="X497" s="99"/>
      <c r="Y497" s="99"/>
      <c r="Z497" s="99"/>
    </row>
    <row r="498" spans="1:26" ht="11.25" customHeight="1">
      <c r="A498" s="110"/>
      <c r="B498" s="110"/>
      <c r="C498" s="111"/>
      <c r="D498" s="111"/>
      <c r="E498" s="112"/>
      <c r="F498" s="1"/>
      <c r="G498" s="1"/>
      <c r="H498" s="1"/>
      <c r="I498" s="1"/>
      <c r="J498" s="1"/>
      <c r="K498" s="1"/>
      <c r="L498" s="99"/>
      <c r="M498" s="99"/>
      <c r="N498" s="99"/>
      <c r="O498" s="99"/>
      <c r="P498" s="99"/>
      <c r="Q498" s="99"/>
      <c r="R498" s="99"/>
      <c r="S498" s="99"/>
      <c r="T498" s="99"/>
      <c r="U498" s="99"/>
      <c r="V498" s="99"/>
      <c r="W498" s="99"/>
      <c r="X498" s="99"/>
      <c r="Y498" s="99"/>
      <c r="Z498" s="99"/>
    </row>
    <row r="499" spans="1:26" ht="11.25" customHeight="1">
      <c r="A499" s="110"/>
      <c r="B499" s="110"/>
      <c r="C499" s="111"/>
      <c r="D499" s="111"/>
      <c r="E499" s="112"/>
      <c r="F499" s="1"/>
      <c r="G499" s="1"/>
      <c r="H499" s="1"/>
      <c r="I499" s="1"/>
      <c r="J499" s="1"/>
      <c r="K499" s="1"/>
      <c r="L499" s="99"/>
      <c r="M499" s="99"/>
      <c r="N499" s="99"/>
      <c r="O499" s="99"/>
      <c r="P499" s="99"/>
      <c r="Q499" s="99"/>
      <c r="R499" s="99"/>
      <c r="S499" s="99"/>
      <c r="T499" s="99"/>
      <c r="U499" s="99"/>
      <c r="V499" s="99"/>
      <c r="W499" s="99"/>
      <c r="X499" s="99"/>
      <c r="Y499" s="99"/>
      <c r="Z499" s="99"/>
    </row>
    <row r="500" spans="1:26" ht="11.25" customHeight="1">
      <c r="A500" s="110"/>
      <c r="B500" s="110"/>
      <c r="C500" s="111"/>
      <c r="D500" s="111"/>
      <c r="E500" s="112"/>
      <c r="F500" s="1"/>
      <c r="G500" s="1"/>
      <c r="H500" s="1"/>
      <c r="I500" s="1"/>
      <c r="J500" s="1"/>
      <c r="K500" s="1"/>
      <c r="L500" s="99"/>
      <c r="M500" s="99"/>
      <c r="N500" s="99"/>
      <c r="O500" s="99"/>
      <c r="P500" s="99"/>
      <c r="Q500" s="99"/>
      <c r="R500" s="99"/>
      <c r="S500" s="99"/>
      <c r="T500" s="99"/>
      <c r="U500" s="99"/>
      <c r="V500" s="99"/>
      <c r="W500" s="99"/>
      <c r="X500" s="99"/>
      <c r="Y500" s="99"/>
      <c r="Z500" s="99"/>
    </row>
    <row r="501" spans="1:26" ht="11.25" customHeight="1">
      <c r="A501" s="110"/>
      <c r="B501" s="110"/>
      <c r="C501" s="111"/>
      <c r="D501" s="111"/>
      <c r="E501" s="112"/>
      <c r="F501" s="1"/>
      <c r="G501" s="1"/>
      <c r="H501" s="1"/>
      <c r="I501" s="1"/>
      <c r="J501" s="1"/>
      <c r="K501" s="1"/>
      <c r="L501" s="99"/>
      <c r="M501" s="99"/>
      <c r="N501" s="99"/>
      <c r="O501" s="99"/>
      <c r="P501" s="99"/>
      <c r="Q501" s="99"/>
      <c r="R501" s="99"/>
      <c r="S501" s="99"/>
      <c r="T501" s="99"/>
      <c r="U501" s="99"/>
      <c r="V501" s="99"/>
      <c r="W501" s="99"/>
      <c r="X501" s="99"/>
      <c r="Y501" s="99"/>
      <c r="Z501" s="99"/>
    </row>
    <row r="502" spans="1:26" ht="11.25" customHeight="1">
      <c r="A502" s="110"/>
      <c r="B502" s="110"/>
      <c r="C502" s="111"/>
      <c r="D502" s="111"/>
      <c r="E502" s="112"/>
      <c r="F502" s="1"/>
      <c r="G502" s="1"/>
      <c r="H502" s="1"/>
      <c r="I502" s="1"/>
      <c r="J502" s="1"/>
      <c r="K502" s="1"/>
      <c r="L502" s="99"/>
      <c r="M502" s="99"/>
      <c r="N502" s="99"/>
      <c r="O502" s="99"/>
      <c r="P502" s="99"/>
      <c r="Q502" s="99"/>
      <c r="R502" s="99"/>
      <c r="S502" s="99"/>
      <c r="T502" s="99"/>
      <c r="U502" s="99"/>
      <c r="V502" s="99"/>
      <c r="W502" s="99"/>
      <c r="X502" s="99"/>
      <c r="Y502" s="99"/>
      <c r="Z502" s="99"/>
    </row>
    <row r="503" spans="1:26" ht="11.25" customHeight="1">
      <c r="A503" s="110"/>
      <c r="B503" s="110"/>
      <c r="C503" s="111"/>
      <c r="D503" s="111"/>
      <c r="E503" s="112"/>
      <c r="F503" s="1"/>
      <c r="G503" s="1"/>
      <c r="H503" s="1"/>
      <c r="I503" s="1"/>
      <c r="J503" s="1"/>
      <c r="K503" s="1"/>
      <c r="L503" s="99"/>
      <c r="M503" s="99"/>
      <c r="N503" s="99"/>
      <c r="O503" s="99"/>
      <c r="P503" s="99"/>
      <c r="Q503" s="99"/>
      <c r="R503" s="99"/>
      <c r="S503" s="99"/>
      <c r="T503" s="99"/>
      <c r="U503" s="99"/>
      <c r="V503" s="99"/>
      <c r="W503" s="99"/>
      <c r="X503" s="99"/>
      <c r="Y503" s="99"/>
      <c r="Z503" s="99"/>
    </row>
    <row r="504" spans="1:26" ht="11.25" customHeight="1">
      <c r="A504" s="110"/>
      <c r="B504" s="110"/>
      <c r="C504" s="111"/>
      <c r="D504" s="111"/>
      <c r="E504" s="112"/>
      <c r="F504" s="1"/>
      <c r="G504" s="1"/>
      <c r="H504" s="1"/>
      <c r="I504" s="1"/>
      <c r="J504" s="1"/>
      <c r="K504" s="1"/>
      <c r="L504" s="99"/>
      <c r="M504" s="99"/>
      <c r="N504" s="99"/>
      <c r="O504" s="99"/>
      <c r="P504" s="99"/>
      <c r="Q504" s="99"/>
      <c r="R504" s="99"/>
      <c r="S504" s="99"/>
      <c r="T504" s="99"/>
      <c r="U504" s="99"/>
      <c r="V504" s="99"/>
      <c r="W504" s="99"/>
      <c r="X504" s="99"/>
      <c r="Y504" s="99"/>
      <c r="Z504" s="99"/>
    </row>
    <row r="505" spans="1:26" ht="11.25" customHeight="1">
      <c r="A505" s="110"/>
      <c r="B505" s="110"/>
      <c r="C505" s="111"/>
      <c r="D505" s="111"/>
      <c r="E505" s="112"/>
      <c r="F505" s="1"/>
      <c r="G505" s="1"/>
      <c r="H505" s="1"/>
      <c r="I505" s="1"/>
      <c r="J505" s="1"/>
      <c r="K505" s="1"/>
      <c r="L505" s="99"/>
      <c r="M505" s="99"/>
      <c r="N505" s="99"/>
      <c r="O505" s="99"/>
      <c r="P505" s="99"/>
      <c r="Q505" s="99"/>
      <c r="R505" s="99"/>
      <c r="S505" s="99"/>
      <c r="T505" s="99"/>
      <c r="U505" s="99"/>
      <c r="V505" s="99"/>
      <c r="W505" s="99"/>
      <c r="X505" s="99"/>
      <c r="Y505" s="99"/>
      <c r="Z505" s="99"/>
    </row>
    <row r="506" spans="1:26" ht="11.25" customHeight="1">
      <c r="A506" s="110"/>
      <c r="B506" s="110"/>
      <c r="C506" s="111"/>
      <c r="D506" s="111"/>
      <c r="E506" s="112"/>
      <c r="F506" s="1"/>
      <c r="G506" s="1"/>
      <c r="H506" s="1"/>
      <c r="I506" s="1"/>
      <c r="J506" s="1"/>
      <c r="K506" s="1"/>
      <c r="L506" s="99"/>
      <c r="M506" s="99"/>
      <c r="N506" s="99"/>
      <c r="O506" s="99"/>
      <c r="P506" s="99"/>
      <c r="Q506" s="99"/>
      <c r="R506" s="99"/>
      <c r="S506" s="99"/>
      <c r="T506" s="99"/>
      <c r="U506" s="99"/>
      <c r="V506" s="99"/>
      <c r="W506" s="99"/>
      <c r="X506" s="99"/>
      <c r="Y506" s="99"/>
      <c r="Z506" s="99"/>
    </row>
    <row r="507" spans="1:26" ht="11.25" customHeight="1">
      <c r="A507" s="110"/>
      <c r="B507" s="110"/>
      <c r="C507" s="111"/>
      <c r="D507" s="111"/>
      <c r="E507" s="112"/>
      <c r="F507" s="1"/>
      <c r="G507" s="1"/>
      <c r="H507" s="1"/>
      <c r="I507" s="1"/>
      <c r="J507" s="1"/>
      <c r="K507" s="1"/>
      <c r="L507" s="99"/>
      <c r="M507" s="99"/>
      <c r="N507" s="99"/>
      <c r="O507" s="99"/>
      <c r="P507" s="99"/>
      <c r="Q507" s="99"/>
      <c r="R507" s="99"/>
      <c r="S507" s="99"/>
      <c r="T507" s="99"/>
      <c r="U507" s="99"/>
      <c r="V507" s="99"/>
      <c r="W507" s="99"/>
      <c r="X507" s="99"/>
      <c r="Y507" s="99"/>
      <c r="Z507" s="99"/>
    </row>
    <row r="508" spans="1:26" ht="11.25" customHeight="1">
      <c r="A508" s="110"/>
      <c r="B508" s="110"/>
      <c r="C508" s="111"/>
      <c r="D508" s="111"/>
      <c r="E508" s="112"/>
      <c r="F508" s="1"/>
      <c r="G508" s="1"/>
      <c r="H508" s="1"/>
      <c r="I508" s="1"/>
      <c r="J508" s="1"/>
      <c r="K508" s="1"/>
      <c r="L508" s="99"/>
      <c r="M508" s="99"/>
      <c r="N508" s="99"/>
      <c r="O508" s="99"/>
      <c r="P508" s="99"/>
      <c r="Q508" s="99"/>
      <c r="R508" s="99"/>
      <c r="S508" s="99"/>
      <c r="T508" s="99"/>
      <c r="U508" s="99"/>
      <c r="V508" s="99"/>
      <c r="W508" s="99"/>
      <c r="X508" s="99"/>
      <c r="Y508" s="99"/>
      <c r="Z508" s="99"/>
    </row>
    <row r="509" spans="1:26" ht="11.25" customHeight="1">
      <c r="A509" s="110"/>
      <c r="B509" s="110"/>
      <c r="C509" s="111"/>
      <c r="D509" s="111"/>
      <c r="E509" s="112"/>
      <c r="F509" s="1"/>
      <c r="G509" s="1"/>
      <c r="H509" s="1"/>
      <c r="I509" s="1"/>
      <c r="J509" s="1"/>
      <c r="K509" s="1"/>
      <c r="L509" s="99"/>
      <c r="M509" s="99"/>
      <c r="N509" s="99"/>
      <c r="O509" s="99"/>
      <c r="P509" s="99"/>
      <c r="Q509" s="99"/>
      <c r="R509" s="99"/>
      <c r="S509" s="99"/>
      <c r="T509" s="99"/>
      <c r="U509" s="99"/>
      <c r="V509" s="99"/>
      <c r="W509" s="99"/>
      <c r="X509" s="99"/>
      <c r="Y509" s="99"/>
      <c r="Z509" s="99"/>
    </row>
    <row r="510" spans="1:26" ht="11.25" customHeight="1">
      <c r="A510" s="110"/>
      <c r="B510" s="110"/>
      <c r="C510" s="111"/>
      <c r="D510" s="111"/>
      <c r="E510" s="112"/>
      <c r="F510" s="1"/>
      <c r="G510" s="1"/>
      <c r="H510" s="1"/>
      <c r="I510" s="1"/>
      <c r="J510" s="1"/>
      <c r="K510" s="1"/>
      <c r="L510" s="99"/>
      <c r="M510" s="99"/>
      <c r="N510" s="99"/>
      <c r="O510" s="99"/>
      <c r="P510" s="99"/>
      <c r="Q510" s="99"/>
      <c r="R510" s="99"/>
      <c r="S510" s="99"/>
      <c r="T510" s="99"/>
      <c r="U510" s="99"/>
      <c r="V510" s="99"/>
      <c r="W510" s="99"/>
      <c r="X510" s="99"/>
      <c r="Y510" s="99"/>
      <c r="Z510" s="99"/>
    </row>
    <row r="511" spans="1:26" ht="11.25" customHeight="1">
      <c r="A511" s="110"/>
      <c r="B511" s="110"/>
      <c r="C511" s="111"/>
      <c r="D511" s="111"/>
      <c r="E511" s="112"/>
      <c r="F511" s="1"/>
      <c r="G511" s="1"/>
      <c r="H511" s="1"/>
      <c r="I511" s="1"/>
      <c r="J511" s="1"/>
      <c r="K511" s="1"/>
      <c r="L511" s="99"/>
      <c r="M511" s="99"/>
      <c r="N511" s="99"/>
      <c r="O511" s="99"/>
      <c r="P511" s="99"/>
      <c r="Q511" s="99"/>
      <c r="R511" s="99"/>
      <c r="S511" s="99"/>
      <c r="T511" s="99"/>
      <c r="U511" s="99"/>
      <c r="V511" s="99"/>
      <c r="W511" s="99"/>
      <c r="X511" s="99"/>
      <c r="Y511" s="99"/>
      <c r="Z511" s="99"/>
    </row>
    <row r="512" spans="1:26" ht="11.25" customHeight="1">
      <c r="A512" s="110"/>
      <c r="B512" s="110"/>
      <c r="C512" s="111"/>
      <c r="D512" s="111"/>
      <c r="E512" s="112"/>
      <c r="F512" s="1"/>
      <c r="G512" s="1"/>
      <c r="H512" s="1"/>
      <c r="I512" s="1"/>
      <c r="J512" s="1"/>
      <c r="K512" s="1"/>
      <c r="L512" s="99"/>
      <c r="M512" s="99"/>
      <c r="N512" s="99"/>
      <c r="O512" s="99"/>
      <c r="P512" s="99"/>
      <c r="Q512" s="99"/>
      <c r="R512" s="99"/>
      <c r="S512" s="99"/>
      <c r="T512" s="99"/>
      <c r="U512" s="99"/>
      <c r="V512" s="99"/>
      <c r="W512" s="99"/>
      <c r="X512" s="99"/>
      <c r="Y512" s="99"/>
      <c r="Z512" s="99"/>
    </row>
    <row r="513" spans="1:26" ht="11.25" customHeight="1">
      <c r="A513" s="110"/>
      <c r="B513" s="110"/>
      <c r="C513" s="111"/>
      <c r="D513" s="111"/>
      <c r="E513" s="112"/>
      <c r="F513" s="1"/>
      <c r="G513" s="1"/>
      <c r="H513" s="1"/>
      <c r="I513" s="1"/>
      <c r="J513" s="1"/>
      <c r="K513" s="1"/>
      <c r="L513" s="99"/>
      <c r="M513" s="99"/>
      <c r="N513" s="99"/>
      <c r="O513" s="99"/>
      <c r="P513" s="99"/>
      <c r="Q513" s="99"/>
      <c r="R513" s="99"/>
      <c r="S513" s="99"/>
      <c r="T513" s="99"/>
      <c r="U513" s="99"/>
      <c r="V513" s="99"/>
      <c r="W513" s="99"/>
      <c r="X513" s="99"/>
      <c r="Y513" s="99"/>
      <c r="Z513" s="99"/>
    </row>
    <row r="514" spans="1:26" ht="11.25" customHeight="1">
      <c r="A514" s="110"/>
      <c r="B514" s="110"/>
      <c r="C514" s="111"/>
      <c r="D514" s="111"/>
      <c r="E514" s="112"/>
      <c r="F514" s="1"/>
      <c r="G514" s="1"/>
      <c r="H514" s="1"/>
      <c r="I514" s="1"/>
      <c r="J514" s="1"/>
      <c r="K514" s="1"/>
      <c r="L514" s="99"/>
      <c r="M514" s="99"/>
      <c r="N514" s="99"/>
      <c r="O514" s="99"/>
      <c r="P514" s="99"/>
      <c r="Q514" s="99"/>
      <c r="R514" s="99"/>
      <c r="S514" s="99"/>
      <c r="T514" s="99"/>
      <c r="U514" s="99"/>
      <c r="V514" s="99"/>
      <c r="W514" s="99"/>
      <c r="X514" s="99"/>
      <c r="Y514" s="99"/>
      <c r="Z514" s="99"/>
    </row>
    <row r="515" spans="1:26" ht="11.25" customHeight="1">
      <c r="A515" s="110"/>
      <c r="B515" s="110"/>
      <c r="C515" s="111"/>
      <c r="D515" s="111"/>
      <c r="E515" s="112"/>
      <c r="F515" s="1"/>
      <c r="G515" s="1"/>
      <c r="H515" s="1"/>
      <c r="I515" s="1"/>
      <c r="J515" s="1"/>
      <c r="K515" s="1"/>
      <c r="L515" s="99"/>
      <c r="M515" s="99"/>
      <c r="N515" s="99"/>
      <c r="O515" s="99"/>
      <c r="P515" s="99"/>
      <c r="Q515" s="99"/>
      <c r="R515" s="99"/>
      <c r="S515" s="99"/>
      <c r="T515" s="99"/>
      <c r="U515" s="99"/>
      <c r="V515" s="99"/>
      <c r="W515" s="99"/>
      <c r="X515" s="99"/>
      <c r="Y515" s="99"/>
      <c r="Z515" s="99"/>
    </row>
    <row r="516" spans="1:26" ht="11.25" customHeight="1">
      <c r="A516" s="110"/>
      <c r="B516" s="110"/>
      <c r="C516" s="111"/>
      <c r="D516" s="111"/>
      <c r="E516" s="112"/>
      <c r="F516" s="1"/>
      <c r="G516" s="1"/>
      <c r="H516" s="1"/>
      <c r="I516" s="1"/>
      <c r="J516" s="1"/>
      <c r="K516" s="1"/>
      <c r="L516" s="99"/>
      <c r="M516" s="99"/>
      <c r="N516" s="99"/>
      <c r="O516" s="99"/>
      <c r="P516" s="99"/>
      <c r="Q516" s="99"/>
      <c r="R516" s="99"/>
      <c r="S516" s="99"/>
      <c r="T516" s="99"/>
      <c r="U516" s="99"/>
      <c r="V516" s="99"/>
      <c r="W516" s="99"/>
      <c r="X516" s="99"/>
      <c r="Y516" s="99"/>
      <c r="Z516" s="99"/>
    </row>
    <row r="517" spans="1:26" ht="11.25" customHeight="1">
      <c r="A517" s="110"/>
      <c r="B517" s="110"/>
      <c r="C517" s="111"/>
      <c r="D517" s="111"/>
      <c r="E517" s="112"/>
      <c r="F517" s="1"/>
      <c r="G517" s="1"/>
      <c r="H517" s="1"/>
      <c r="I517" s="1"/>
      <c r="J517" s="1"/>
      <c r="K517" s="1"/>
      <c r="L517" s="99"/>
      <c r="M517" s="99"/>
      <c r="N517" s="99"/>
      <c r="O517" s="99"/>
      <c r="P517" s="99"/>
      <c r="Q517" s="99"/>
      <c r="R517" s="99"/>
      <c r="S517" s="99"/>
      <c r="T517" s="99"/>
      <c r="U517" s="99"/>
      <c r="V517" s="99"/>
      <c r="W517" s="99"/>
      <c r="X517" s="99"/>
      <c r="Y517" s="99"/>
      <c r="Z517" s="99"/>
    </row>
    <row r="518" spans="1:26" ht="11.25" customHeight="1">
      <c r="A518" s="110"/>
      <c r="B518" s="110"/>
      <c r="C518" s="111"/>
      <c r="D518" s="111"/>
      <c r="E518" s="112"/>
      <c r="F518" s="1"/>
      <c r="G518" s="1"/>
      <c r="H518" s="1"/>
      <c r="I518" s="1"/>
      <c r="J518" s="1"/>
      <c r="K518" s="1"/>
      <c r="L518" s="99"/>
      <c r="M518" s="99"/>
      <c r="N518" s="99"/>
      <c r="O518" s="99"/>
      <c r="P518" s="99"/>
      <c r="Q518" s="99"/>
      <c r="R518" s="99"/>
      <c r="S518" s="99"/>
      <c r="T518" s="99"/>
      <c r="U518" s="99"/>
      <c r="V518" s="99"/>
      <c r="W518" s="99"/>
      <c r="X518" s="99"/>
      <c r="Y518" s="99"/>
      <c r="Z518" s="99"/>
    </row>
    <row r="519" spans="1:26" ht="11.25" customHeight="1">
      <c r="A519" s="110"/>
      <c r="B519" s="110"/>
      <c r="C519" s="111"/>
      <c r="D519" s="111"/>
      <c r="E519" s="112"/>
      <c r="F519" s="1"/>
      <c r="G519" s="1"/>
      <c r="H519" s="1"/>
      <c r="I519" s="1"/>
      <c r="J519" s="1"/>
      <c r="K519" s="1"/>
      <c r="L519" s="99"/>
      <c r="M519" s="99"/>
      <c r="N519" s="99"/>
      <c r="O519" s="99"/>
      <c r="P519" s="99"/>
      <c r="Q519" s="99"/>
      <c r="R519" s="99"/>
      <c r="S519" s="99"/>
      <c r="T519" s="99"/>
      <c r="U519" s="99"/>
      <c r="V519" s="99"/>
      <c r="W519" s="99"/>
      <c r="X519" s="99"/>
      <c r="Y519" s="99"/>
      <c r="Z519" s="99"/>
    </row>
    <row r="520" spans="1:26" ht="11.25" customHeight="1">
      <c r="A520" s="110"/>
      <c r="B520" s="110"/>
      <c r="C520" s="111"/>
      <c r="D520" s="111"/>
      <c r="E520" s="112"/>
      <c r="F520" s="1"/>
      <c r="G520" s="1"/>
      <c r="H520" s="1"/>
      <c r="I520" s="1"/>
      <c r="J520" s="1"/>
      <c r="K520" s="1"/>
      <c r="L520" s="99"/>
      <c r="M520" s="99"/>
      <c r="N520" s="99"/>
      <c r="O520" s="99"/>
      <c r="P520" s="99"/>
      <c r="Q520" s="99"/>
      <c r="R520" s="99"/>
      <c r="S520" s="99"/>
      <c r="T520" s="99"/>
      <c r="U520" s="99"/>
      <c r="V520" s="99"/>
      <c r="W520" s="99"/>
      <c r="X520" s="99"/>
      <c r="Y520" s="99"/>
      <c r="Z520" s="99"/>
    </row>
    <row r="521" spans="1:26" ht="11.25" customHeight="1">
      <c r="A521" s="110"/>
      <c r="B521" s="110"/>
      <c r="C521" s="111"/>
      <c r="D521" s="111"/>
      <c r="E521" s="112"/>
      <c r="F521" s="1"/>
      <c r="G521" s="1"/>
      <c r="H521" s="1"/>
      <c r="I521" s="1"/>
      <c r="J521" s="1"/>
      <c r="K521" s="1"/>
      <c r="L521" s="99"/>
      <c r="M521" s="99"/>
      <c r="N521" s="99"/>
      <c r="O521" s="99"/>
      <c r="P521" s="99"/>
      <c r="Q521" s="99"/>
      <c r="R521" s="99"/>
      <c r="S521" s="99"/>
      <c r="T521" s="99"/>
      <c r="U521" s="99"/>
      <c r="V521" s="99"/>
      <c r="W521" s="99"/>
      <c r="X521" s="99"/>
      <c r="Y521" s="99"/>
      <c r="Z521" s="99"/>
    </row>
    <row r="522" spans="1:26" ht="11.25" customHeight="1">
      <c r="A522" s="110"/>
      <c r="B522" s="110"/>
      <c r="C522" s="111"/>
      <c r="D522" s="111"/>
      <c r="E522" s="112"/>
      <c r="F522" s="1"/>
      <c r="G522" s="1"/>
      <c r="H522" s="1"/>
      <c r="I522" s="1"/>
      <c r="J522" s="1"/>
      <c r="K522" s="1"/>
      <c r="L522" s="99"/>
      <c r="M522" s="99"/>
      <c r="N522" s="99"/>
      <c r="O522" s="99"/>
      <c r="P522" s="99"/>
      <c r="Q522" s="99"/>
      <c r="R522" s="99"/>
      <c r="S522" s="99"/>
      <c r="T522" s="99"/>
      <c r="U522" s="99"/>
      <c r="V522" s="99"/>
      <c r="W522" s="99"/>
      <c r="X522" s="99"/>
      <c r="Y522" s="99"/>
      <c r="Z522" s="99"/>
    </row>
    <row r="523" spans="1:26" ht="11.25" customHeight="1">
      <c r="A523" s="110"/>
      <c r="B523" s="110"/>
      <c r="C523" s="111"/>
      <c r="D523" s="111"/>
      <c r="E523" s="112"/>
      <c r="F523" s="1"/>
      <c r="G523" s="1"/>
      <c r="H523" s="1"/>
      <c r="I523" s="1"/>
      <c r="J523" s="1"/>
      <c r="K523" s="1"/>
      <c r="L523" s="99"/>
      <c r="M523" s="99"/>
      <c r="N523" s="99"/>
      <c r="O523" s="99"/>
      <c r="P523" s="99"/>
      <c r="Q523" s="99"/>
      <c r="R523" s="99"/>
      <c r="S523" s="99"/>
      <c r="T523" s="99"/>
      <c r="U523" s="99"/>
      <c r="V523" s="99"/>
      <c r="W523" s="99"/>
      <c r="X523" s="99"/>
      <c r="Y523" s="99"/>
      <c r="Z523" s="99"/>
    </row>
    <row r="524" spans="1:26" ht="11.25" customHeight="1">
      <c r="A524" s="110"/>
      <c r="B524" s="110"/>
      <c r="C524" s="111"/>
      <c r="D524" s="111"/>
      <c r="E524" s="112"/>
      <c r="F524" s="1"/>
      <c r="G524" s="1"/>
      <c r="H524" s="1"/>
      <c r="I524" s="1"/>
      <c r="J524" s="1"/>
      <c r="K524" s="1"/>
      <c r="L524" s="99"/>
      <c r="M524" s="99"/>
      <c r="N524" s="99"/>
      <c r="O524" s="99"/>
      <c r="P524" s="99"/>
      <c r="Q524" s="99"/>
      <c r="R524" s="99"/>
      <c r="S524" s="99"/>
      <c r="T524" s="99"/>
      <c r="U524" s="99"/>
      <c r="V524" s="99"/>
      <c r="W524" s="99"/>
      <c r="X524" s="99"/>
      <c r="Y524" s="99"/>
      <c r="Z524" s="99"/>
    </row>
    <row r="525" spans="1:26" ht="11.25" customHeight="1">
      <c r="A525" s="110"/>
      <c r="B525" s="110"/>
      <c r="C525" s="111"/>
      <c r="D525" s="111"/>
      <c r="E525" s="112"/>
      <c r="F525" s="1"/>
      <c r="G525" s="1"/>
      <c r="H525" s="1"/>
      <c r="I525" s="1"/>
      <c r="J525" s="1"/>
      <c r="K525" s="1"/>
      <c r="L525" s="99"/>
      <c r="M525" s="99"/>
      <c r="N525" s="99"/>
      <c r="O525" s="99"/>
      <c r="P525" s="99"/>
      <c r="Q525" s="99"/>
      <c r="R525" s="99"/>
      <c r="S525" s="99"/>
      <c r="T525" s="99"/>
      <c r="U525" s="99"/>
      <c r="V525" s="99"/>
      <c r="W525" s="99"/>
      <c r="X525" s="99"/>
      <c r="Y525" s="99"/>
      <c r="Z525" s="99"/>
    </row>
    <row r="526" spans="1:26" ht="11.25" customHeight="1">
      <c r="A526" s="110"/>
      <c r="B526" s="110"/>
      <c r="C526" s="111"/>
      <c r="D526" s="111"/>
      <c r="E526" s="112"/>
      <c r="F526" s="1"/>
      <c r="G526" s="1"/>
      <c r="H526" s="1"/>
      <c r="I526" s="1"/>
      <c r="J526" s="1"/>
      <c r="K526" s="1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  <c r="X526" s="99"/>
      <c r="Y526" s="99"/>
      <c r="Z526" s="99"/>
    </row>
    <row r="527" spans="1:26" ht="11.25" customHeight="1">
      <c r="A527" s="110"/>
      <c r="B527" s="110"/>
      <c r="C527" s="111"/>
      <c r="D527" s="111"/>
      <c r="E527" s="112"/>
      <c r="F527" s="1"/>
      <c r="G527" s="1"/>
      <c r="H527" s="1"/>
      <c r="I527" s="1"/>
      <c r="J527" s="1"/>
      <c r="K527" s="1"/>
      <c r="L527" s="99"/>
      <c r="M527" s="99"/>
      <c r="N527" s="99"/>
      <c r="O527" s="99"/>
      <c r="P527" s="99"/>
      <c r="Q527" s="99"/>
      <c r="R527" s="99"/>
      <c r="S527" s="99"/>
      <c r="T527" s="99"/>
      <c r="U527" s="99"/>
      <c r="V527" s="99"/>
      <c r="W527" s="99"/>
      <c r="X527" s="99"/>
      <c r="Y527" s="99"/>
      <c r="Z527" s="99"/>
    </row>
    <row r="528" spans="1:26" ht="11.25" customHeight="1">
      <c r="A528" s="110"/>
      <c r="B528" s="110"/>
      <c r="C528" s="111"/>
      <c r="D528" s="111"/>
      <c r="E528" s="112"/>
      <c r="F528" s="1"/>
      <c r="G528" s="1"/>
      <c r="H528" s="1"/>
      <c r="I528" s="1"/>
      <c r="J528" s="1"/>
      <c r="K528" s="1"/>
      <c r="L528" s="99"/>
      <c r="M528" s="99"/>
      <c r="N528" s="99"/>
      <c r="O528" s="99"/>
      <c r="P528" s="99"/>
      <c r="Q528" s="99"/>
      <c r="R528" s="99"/>
      <c r="S528" s="99"/>
      <c r="T528" s="99"/>
      <c r="U528" s="99"/>
      <c r="V528" s="99"/>
      <c r="W528" s="99"/>
      <c r="X528" s="99"/>
      <c r="Y528" s="99"/>
      <c r="Z528" s="99"/>
    </row>
    <row r="529" spans="1:26" ht="11.25" customHeight="1">
      <c r="A529" s="110"/>
      <c r="B529" s="110"/>
      <c r="C529" s="111"/>
      <c r="D529" s="111"/>
      <c r="E529" s="112"/>
      <c r="F529" s="1"/>
      <c r="G529" s="1"/>
      <c r="H529" s="1"/>
      <c r="I529" s="1"/>
      <c r="J529" s="1"/>
      <c r="K529" s="1"/>
      <c r="L529" s="99"/>
      <c r="M529" s="99"/>
      <c r="N529" s="99"/>
      <c r="O529" s="99"/>
      <c r="P529" s="99"/>
      <c r="Q529" s="99"/>
      <c r="R529" s="99"/>
      <c r="S529" s="99"/>
      <c r="T529" s="99"/>
      <c r="U529" s="99"/>
      <c r="V529" s="99"/>
      <c r="W529" s="99"/>
      <c r="X529" s="99"/>
      <c r="Y529" s="99"/>
      <c r="Z529" s="99"/>
    </row>
    <row r="530" spans="1:26" ht="11.25" customHeight="1">
      <c r="A530" s="110"/>
      <c r="B530" s="110"/>
      <c r="C530" s="111"/>
      <c r="D530" s="111"/>
      <c r="E530" s="112"/>
      <c r="F530" s="1"/>
      <c r="G530" s="1"/>
      <c r="H530" s="1"/>
      <c r="I530" s="1"/>
      <c r="J530" s="1"/>
      <c r="K530" s="1"/>
      <c r="L530" s="99"/>
      <c r="M530" s="99"/>
      <c r="N530" s="99"/>
      <c r="O530" s="99"/>
      <c r="P530" s="99"/>
      <c r="Q530" s="99"/>
      <c r="R530" s="99"/>
      <c r="S530" s="99"/>
      <c r="T530" s="99"/>
      <c r="U530" s="99"/>
      <c r="V530" s="99"/>
      <c r="W530" s="99"/>
      <c r="X530" s="99"/>
      <c r="Y530" s="99"/>
      <c r="Z530" s="99"/>
    </row>
    <row r="531" spans="1:26" ht="11.25" customHeight="1">
      <c r="A531" s="110"/>
      <c r="B531" s="110"/>
      <c r="C531" s="111"/>
      <c r="D531" s="111"/>
      <c r="E531" s="112"/>
      <c r="F531" s="1"/>
      <c r="G531" s="1"/>
      <c r="H531" s="1"/>
      <c r="I531" s="1"/>
      <c r="J531" s="1"/>
      <c r="K531" s="1"/>
      <c r="L531" s="99"/>
      <c r="M531" s="99"/>
      <c r="N531" s="99"/>
      <c r="O531" s="99"/>
      <c r="P531" s="99"/>
      <c r="Q531" s="99"/>
      <c r="R531" s="99"/>
      <c r="S531" s="99"/>
      <c r="T531" s="99"/>
      <c r="U531" s="99"/>
      <c r="V531" s="99"/>
      <c r="W531" s="99"/>
      <c r="X531" s="99"/>
      <c r="Y531" s="99"/>
      <c r="Z531" s="99"/>
    </row>
    <row r="532" spans="1:26" ht="11.25" customHeight="1">
      <c r="A532" s="110"/>
      <c r="B532" s="110"/>
      <c r="C532" s="111"/>
      <c r="D532" s="111"/>
      <c r="E532" s="112"/>
      <c r="F532" s="1"/>
      <c r="G532" s="1"/>
      <c r="H532" s="1"/>
      <c r="I532" s="1"/>
      <c r="J532" s="1"/>
      <c r="K532" s="1"/>
      <c r="L532" s="99"/>
      <c r="M532" s="99"/>
      <c r="N532" s="99"/>
      <c r="O532" s="99"/>
      <c r="P532" s="99"/>
      <c r="Q532" s="99"/>
      <c r="R532" s="99"/>
      <c r="S532" s="99"/>
      <c r="T532" s="99"/>
      <c r="U532" s="99"/>
      <c r="V532" s="99"/>
      <c r="W532" s="99"/>
      <c r="X532" s="99"/>
      <c r="Y532" s="99"/>
      <c r="Z532" s="99"/>
    </row>
    <row r="533" spans="1:26" ht="11.25" customHeight="1">
      <c r="A533" s="110"/>
      <c r="B533" s="110"/>
      <c r="C533" s="111"/>
      <c r="D533" s="111"/>
      <c r="E533" s="112"/>
      <c r="F533" s="1"/>
      <c r="G533" s="1"/>
      <c r="H533" s="1"/>
      <c r="I533" s="1"/>
      <c r="J533" s="1"/>
      <c r="K533" s="1"/>
      <c r="L533" s="99"/>
      <c r="M533" s="99"/>
      <c r="N533" s="99"/>
      <c r="O533" s="99"/>
      <c r="P533" s="99"/>
      <c r="Q533" s="99"/>
      <c r="R533" s="99"/>
      <c r="S533" s="99"/>
      <c r="T533" s="99"/>
      <c r="U533" s="99"/>
      <c r="V533" s="99"/>
      <c r="W533" s="99"/>
      <c r="X533" s="99"/>
      <c r="Y533" s="99"/>
      <c r="Z533" s="99"/>
    </row>
    <row r="534" spans="1:26" ht="11.25" customHeight="1">
      <c r="A534" s="110"/>
      <c r="B534" s="110"/>
      <c r="C534" s="111"/>
      <c r="D534" s="111"/>
      <c r="E534" s="112"/>
      <c r="F534" s="1"/>
      <c r="G534" s="1"/>
      <c r="H534" s="1"/>
      <c r="I534" s="1"/>
      <c r="J534" s="1"/>
      <c r="K534" s="1"/>
      <c r="L534" s="99"/>
      <c r="M534" s="99"/>
      <c r="N534" s="99"/>
      <c r="O534" s="99"/>
      <c r="P534" s="99"/>
      <c r="Q534" s="99"/>
      <c r="R534" s="99"/>
      <c r="S534" s="99"/>
      <c r="T534" s="99"/>
      <c r="U534" s="99"/>
      <c r="V534" s="99"/>
      <c r="W534" s="99"/>
      <c r="X534" s="99"/>
      <c r="Y534" s="99"/>
      <c r="Z534" s="99"/>
    </row>
    <row r="535" spans="1:26" ht="11.25" customHeight="1">
      <c r="A535" s="110"/>
      <c r="B535" s="110"/>
      <c r="C535" s="111"/>
      <c r="D535" s="111"/>
      <c r="E535" s="112"/>
      <c r="F535" s="1"/>
      <c r="G535" s="1"/>
      <c r="H535" s="1"/>
      <c r="I535" s="1"/>
      <c r="J535" s="1"/>
      <c r="K535" s="1"/>
      <c r="L535" s="99"/>
      <c r="M535" s="99"/>
      <c r="N535" s="99"/>
      <c r="O535" s="99"/>
      <c r="P535" s="99"/>
      <c r="Q535" s="99"/>
      <c r="R535" s="99"/>
      <c r="S535" s="99"/>
      <c r="T535" s="99"/>
      <c r="U535" s="99"/>
      <c r="V535" s="99"/>
      <c r="W535" s="99"/>
      <c r="X535" s="99"/>
      <c r="Y535" s="99"/>
      <c r="Z535" s="99"/>
    </row>
    <row r="536" spans="1:26" ht="11.25" customHeight="1">
      <c r="A536" s="110"/>
      <c r="B536" s="110"/>
      <c r="C536" s="111"/>
      <c r="D536" s="111"/>
      <c r="E536" s="112"/>
      <c r="F536" s="1"/>
      <c r="G536" s="1"/>
      <c r="H536" s="1"/>
      <c r="I536" s="1"/>
      <c r="J536" s="1"/>
      <c r="K536" s="1"/>
      <c r="L536" s="99"/>
      <c r="M536" s="99"/>
      <c r="N536" s="99"/>
      <c r="O536" s="99"/>
      <c r="P536" s="99"/>
      <c r="Q536" s="99"/>
      <c r="R536" s="99"/>
      <c r="S536" s="99"/>
      <c r="T536" s="99"/>
      <c r="U536" s="99"/>
      <c r="V536" s="99"/>
      <c r="W536" s="99"/>
      <c r="X536" s="99"/>
      <c r="Y536" s="99"/>
      <c r="Z536" s="99"/>
    </row>
    <row r="537" spans="1:26" ht="11.25" customHeight="1">
      <c r="A537" s="110"/>
      <c r="B537" s="110"/>
      <c r="C537" s="111"/>
      <c r="D537" s="111"/>
      <c r="E537" s="112"/>
      <c r="F537" s="1"/>
      <c r="G537" s="1"/>
      <c r="H537" s="1"/>
      <c r="I537" s="1"/>
      <c r="J537" s="1"/>
      <c r="K537" s="1"/>
      <c r="L537" s="99"/>
      <c r="M537" s="99"/>
      <c r="N537" s="99"/>
      <c r="O537" s="99"/>
      <c r="P537" s="99"/>
      <c r="Q537" s="99"/>
      <c r="R537" s="99"/>
      <c r="S537" s="99"/>
      <c r="T537" s="99"/>
      <c r="U537" s="99"/>
      <c r="V537" s="99"/>
      <c r="W537" s="99"/>
      <c r="X537" s="99"/>
      <c r="Y537" s="99"/>
      <c r="Z537" s="99"/>
    </row>
    <row r="538" spans="1:26" ht="11.25" customHeight="1">
      <c r="A538" s="110"/>
      <c r="B538" s="110"/>
      <c r="C538" s="111"/>
      <c r="D538" s="111"/>
      <c r="E538" s="112"/>
      <c r="F538" s="1"/>
      <c r="G538" s="1"/>
      <c r="H538" s="1"/>
      <c r="I538" s="1"/>
      <c r="J538" s="1"/>
      <c r="K538" s="1"/>
      <c r="L538" s="99"/>
      <c r="M538" s="99"/>
      <c r="N538" s="99"/>
      <c r="O538" s="99"/>
      <c r="P538" s="99"/>
      <c r="Q538" s="99"/>
      <c r="R538" s="99"/>
      <c r="S538" s="99"/>
      <c r="T538" s="99"/>
      <c r="U538" s="99"/>
      <c r="V538" s="99"/>
      <c r="W538" s="99"/>
      <c r="X538" s="99"/>
      <c r="Y538" s="99"/>
      <c r="Z538" s="99"/>
    </row>
    <row r="539" spans="1:26" ht="11.25" customHeight="1">
      <c r="A539" s="110"/>
      <c r="B539" s="110"/>
      <c r="C539" s="111"/>
      <c r="D539" s="111"/>
      <c r="E539" s="112"/>
      <c r="F539" s="1"/>
      <c r="G539" s="1"/>
      <c r="H539" s="1"/>
      <c r="I539" s="1"/>
      <c r="J539" s="1"/>
      <c r="K539" s="1"/>
      <c r="L539" s="99"/>
      <c r="M539" s="99"/>
      <c r="N539" s="99"/>
      <c r="O539" s="99"/>
      <c r="P539" s="99"/>
      <c r="Q539" s="99"/>
      <c r="R539" s="99"/>
      <c r="S539" s="99"/>
      <c r="T539" s="99"/>
      <c r="U539" s="99"/>
      <c r="V539" s="99"/>
      <c r="W539" s="99"/>
      <c r="X539" s="99"/>
      <c r="Y539" s="99"/>
      <c r="Z539" s="99"/>
    </row>
    <row r="540" spans="1:26" ht="11.25" customHeight="1">
      <c r="A540" s="110"/>
      <c r="B540" s="110"/>
      <c r="C540" s="111"/>
      <c r="D540" s="111"/>
      <c r="E540" s="112"/>
      <c r="F540" s="1"/>
      <c r="G540" s="1"/>
      <c r="H540" s="1"/>
      <c r="I540" s="1"/>
      <c r="J540" s="1"/>
      <c r="K540" s="1"/>
      <c r="L540" s="99"/>
      <c r="M540" s="99"/>
      <c r="N540" s="99"/>
      <c r="O540" s="99"/>
      <c r="P540" s="99"/>
      <c r="Q540" s="99"/>
      <c r="R540" s="99"/>
      <c r="S540" s="99"/>
      <c r="T540" s="99"/>
      <c r="U540" s="99"/>
      <c r="V540" s="99"/>
      <c r="W540" s="99"/>
      <c r="X540" s="99"/>
      <c r="Y540" s="99"/>
      <c r="Z540" s="99"/>
    </row>
    <row r="541" spans="1:26" ht="11.25" customHeight="1">
      <c r="A541" s="110"/>
      <c r="B541" s="110"/>
      <c r="C541" s="111"/>
      <c r="D541" s="111"/>
      <c r="E541" s="112"/>
      <c r="F541" s="1"/>
      <c r="G541" s="1"/>
      <c r="H541" s="1"/>
      <c r="I541" s="1"/>
      <c r="J541" s="1"/>
      <c r="K541" s="1"/>
      <c r="L541" s="99"/>
      <c r="M541" s="99"/>
      <c r="N541" s="99"/>
      <c r="O541" s="99"/>
      <c r="P541" s="99"/>
      <c r="Q541" s="99"/>
      <c r="R541" s="99"/>
      <c r="S541" s="99"/>
      <c r="T541" s="99"/>
      <c r="U541" s="99"/>
      <c r="V541" s="99"/>
      <c r="W541" s="99"/>
      <c r="X541" s="99"/>
      <c r="Y541" s="99"/>
      <c r="Z541" s="99"/>
    </row>
    <row r="542" spans="1:26" ht="11.25" customHeight="1">
      <c r="A542" s="110"/>
      <c r="B542" s="110"/>
      <c r="C542" s="111"/>
      <c r="D542" s="111"/>
      <c r="E542" s="112"/>
      <c r="F542" s="1"/>
      <c r="G542" s="1"/>
      <c r="H542" s="1"/>
      <c r="I542" s="1"/>
      <c r="J542" s="1"/>
      <c r="K542" s="1"/>
      <c r="L542" s="99"/>
      <c r="M542" s="99"/>
      <c r="N542" s="99"/>
      <c r="O542" s="99"/>
      <c r="P542" s="99"/>
      <c r="Q542" s="99"/>
      <c r="R542" s="99"/>
      <c r="S542" s="99"/>
      <c r="T542" s="99"/>
      <c r="U542" s="99"/>
      <c r="V542" s="99"/>
      <c r="W542" s="99"/>
      <c r="X542" s="99"/>
      <c r="Y542" s="99"/>
      <c r="Z542" s="99"/>
    </row>
    <row r="543" spans="1:26" ht="11.25" customHeight="1">
      <c r="A543" s="110"/>
      <c r="B543" s="110"/>
      <c r="C543" s="111"/>
      <c r="D543" s="111"/>
      <c r="E543" s="112"/>
      <c r="F543" s="1"/>
      <c r="G543" s="1"/>
      <c r="H543" s="1"/>
      <c r="I543" s="1"/>
      <c r="J543" s="1"/>
      <c r="K543" s="1"/>
      <c r="L543" s="99"/>
      <c r="M543" s="99"/>
      <c r="N543" s="99"/>
      <c r="O543" s="99"/>
      <c r="P543" s="99"/>
      <c r="Q543" s="99"/>
      <c r="R543" s="99"/>
      <c r="S543" s="99"/>
      <c r="T543" s="99"/>
      <c r="U543" s="99"/>
      <c r="V543" s="99"/>
      <c r="W543" s="99"/>
      <c r="X543" s="99"/>
      <c r="Y543" s="99"/>
      <c r="Z543" s="99"/>
    </row>
    <row r="544" spans="1:26" ht="11.25" customHeight="1">
      <c r="A544" s="110"/>
      <c r="B544" s="110"/>
      <c r="C544" s="111"/>
      <c r="D544" s="111"/>
      <c r="E544" s="112"/>
      <c r="F544" s="1"/>
      <c r="G544" s="1"/>
      <c r="H544" s="1"/>
      <c r="I544" s="1"/>
      <c r="J544" s="1"/>
      <c r="K544" s="1"/>
      <c r="L544" s="99"/>
      <c r="M544" s="99"/>
      <c r="N544" s="99"/>
      <c r="O544" s="99"/>
      <c r="P544" s="99"/>
      <c r="Q544" s="99"/>
      <c r="R544" s="99"/>
      <c r="S544" s="99"/>
      <c r="T544" s="99"/>
      <c r="U544" s="99"/>
      <c r="V544" s="99"/>
      <c r="W544" s="99"/>
      <c r="X544" s="99"/>
      <c r="Y544" s="99"/>
      <c r="Z544" s="99"/>
    </row>
    <row r="545" spans="1:26" ht="11.25" customHeight="1">
      <c r="A545" s="110"/>
      <c r="B545" s="110"/>
      <c r="C545" s="111"/>
      <c r="D545" s="111"/>
      <c r="E545" s="112"/>
      <c r="F545" s="1"/>
      <c r="G545" s="1"/>
      <c r="H545" s="1"/>
      <c r="I545" s="1"/>
      <c r="J545" s="1"/>
      <c r="K545" s="1"/>
      <c r="L545" s="99"/>
      <c r="M545" s="99"/>
      <c r="N545" s="99"/>
      <c r="O545" s="99"/>
      <c r="P545" s="99"/>
      <c r="Q545" s="99"/>
      <c r="R545" s="99"/>
      <c r="S545" s="99"/>
      <c r="T545" s="99"/>
      <c r="U545" s="99"/>
      <c r="V545" s="99"/>
      <c r="W545" s="99"/>
      <c r="X545" s="99"/>
      <c r="Y545" s="99"/>
      <c r="Z545" s="99"/>
    </row>
    <row r="546" spans="1:26" ht="11.25" customHeight="1">
      <c r="A546" s="110"/>
      <c r="B546" s="110"/>
      <c r="C546" s="111"/>
      <c r="D546" s="111"/>
      <c r="E546" s="112"/>
      <c r="F546" s="1"/>
      <c r="G546" s="1"/>
      <c r="H546" s="1"/>
      <c r="I546" s="1"/>
      <c r="J546" s="1"/>
      <c r="K546" s="1"/>
      <c r="L546" s="99"/>
      <c r="M546" s="99"/>
      <c r="N546" s="99"/>
      <c r="O546" s="99"/>
      <c r="P546" s="99"/>
      <c r="Q546" s="99"/>
      <c r="R546" s="99"/>
      <c r="S546" s="99"/>
      <c r="T546" s="99"/>
      <c r="U546" s="99"/>
      <c r="V546" s="99"/>
      <c r="W546" s="99"/>
      <c r="X546" s="99"/>
      <c r="Y546" s="99"/>
      <c r="Z546" s="99"/>
    </row>
    <row r="547" spans="1:26" ht="11.25" customHeight="1">
      <c r="A547" s="110"/>
      <c r="B547" s="110"/>
      <c r="C547" s="111"/>
      <c r="D547" s="111"/>
      <c r="E547" s="112"/>
      <c r="F547" s="1"/>
      <c r="G547" s="1"/>
      <c r="H547" s="1"/>
      <c r="I547" s="1"/>
      <c r="J547" s="1"/>
      <c r="K547" s="1"/>
      <c r="L547" s="99"/>
      <c r="M547" s="99"/>
      <c r="N547" s="99"/>
      <c r="O547" s="99"/>
      <c r="P547" s="99"/>
      <c r="Q547" s="99"/>
      <c r="R547" s="99"/>
      <c r="S547" s="99"/>
      <c r="T547" s="99"/>
      <c r="U547" s="99"/>
      <c r="V547" s="99"/>
      <c r="W547" s="99"/>
      <c r="X547" s="99"/>
      <c r="Y547" s="99"/>
      <c r="Z547" s="99"/>
    </row>
    <row r="548" spans="1:26" ht="11.25" customHeight="1">
      <c r="A548" s="110"/>
      <c r="B548" s="110"/>
      <c r="C548" s="111"/>
      <c r="D548" s="111"/>
      <c r="E548" s="112"/>
      <c r="F548" s="1"/>
      <c r="G548" s="1"/>
      <c r="H548" s="1"/>
      <c r="I548" s="1"/>
      <c r="J548" s="1"/>
      <c r="K548" s="1"/>
      <c r="L548" s="99"/>
      <c r="M548" s="99"/>
      <c r="N548" s="99"/>
      <c r="O548" s="99"/>
      <c r="P548" s="99"/>
      <c r="Q548" s="99"/>
      <c r="R548" s="99"/>
      <c r="S548" s="99"/>
      <c r="T548" s="99"/>
      <c r="U548" s="99"/>
      <c r="V548" s="99"/>
      <c r="W548" s="99"/>
      <c r="X548" s="99"/>
      <c r="Y548" s="99"/>
      <c r="Z548" s="99"/>
    </row>
    <row r="549" spans="1:26" ht="11.25" customHeight="1">
      <c r="A549" s="110"/>
      <c r="B549" s="110"/>
      <c r="C549" s="111"/>
      <c r="D549" s="111"/>
      <c r="E549" s="112"/>
      <c r="F549" s="1"/>
      <c r="G549" s="1"/>
      <c r="H549" s="1"/>
      <c r="I549" s="1"/>
      <c r="J549" s="1"/>
      <c r="K549" s="1"/>
      <c r="L549" s="99"/>
      <c r="M549" s="99"/>
      <c r="N549" s="99"/>
      <c r="O549" s="99"/>
      <c r="P549" s="99"/>
      <c r="Q549" s="99"/>
      <c r="R549" s="99"/>
      <c r="S549" s="99"/>
      <c r="T549" s="99"/>
      <c r="U549" s="99"/>
      <c r="V549" s="99"/>
      <c r="W549" s="99"/>
      <c r="X549" s="99"/>
      <c r="Y549" s="99"/>
      <c r="Z549" s="99"/>
    </row>
    <row r="550" spans="1:26" ht="11.25" customHeight="1">
      <c r="A550" s="110"/>
      <c r="B550" s="110"/>
      <c r="C550" s="111"/>
      <c r="D550" s="111"/>
      <c r="E550" s="112"/>
      <c r="F550" s="1"/>
      <c r="G550" s="1"/>
      <c r="H550" s="1"/>
      <c r="I550" s="1"/>
      <c r="J550" s="1"/>
      <c r="K550" s="1"/>
      <c r="L550" s="99"/>
      <c r="M550" s="99"/>
      <c r="N550" s="99"/>
      <c r="O550" s="99"/>
      <c r="P550" s="99"/>
      <c r="Q550" s="99"/>
      <c r="R550" s="99"/>
      <c r="S550" s="99"/>
      <c r="T550" s="99"/>
      <c r="U550" s="99"/>
      <c r="V550" s="99"/>
      <c r="W550" s="99"/>
      <c r="X550" s="99"/>
      <c r="Y550" s="99"/>
      <c r="Z550" s="99"/>
    </row>
    <row r="551" spans="1:26" ht="11.25" customHeight="1">
      <c r="A551" s="110"/>
      <c r="B551" s="110"/>
      <c r="C551" s="111"/>
      <c r="D551" s="111"/>
      <c r="E551" s="112"/>
      <c r="F551" s="1"/>
      <c r="G551" s="1"/>
      <c r="H551" s="1"/>
      <c r="I551" s="1"/>
      <c r="J551" s="1"/>
      <c r="K551" s="1"/>
      <c r="L551" s="99"/>
      <c r="M551" s="99"/>
      <c r="N551" s="99"/>
      <c r="O551" s="99"/>
      <c r="P551" s="99"/>
      <c r="Q551" s="99"/>
      <c r="R551" s="99"/>
      <c r="S551" s="99"/>
      <c r="T551" s="99"/>
      <c r="U551" s="99"/>
      <c r="V551" s="99"/>
      <c r="W551" s="99"/>
      <c r="X551" s="99"/>
      <c r="Y551" s="99"/>
      <c r="Z551" s="99"/>
    </row>
    <row r="552" spans="1:26" ht="11.25" customHeight="1">
      <c r="A552" s="110"/>
      <c r="B552" s="110"/>
      <c r="C552" s="111"/>
      <c r="D552" s="111"/>
      <c r="E552" s="112"/>
      <c r="F552" s="1"/>
      <c r="G552" s="1"/>
      <c r="H552" s="1"/>
      <c r="I552" s="1"/>
      <c r="J552" s="1"/>
      <c r="K552" s="1"/>
      <c r="L552" s="99"/>
      <c r="M552" s="99"/>
      <c r="N552" s="99"/>
      <c r="O552" s="99"/>
      <c r="P552" s="99"/>
      <c r="Q552" s="99"/>
      <c r="R552" s="99"/>
      <c r="S552" s="99"/>
      <c r="T552" s="99"/>
      <c r="U552" s="99"/>
      <c r="V552" s="99"/>
      <c r="W552" s="99"/>
      <c r="X552" s="99"/>
      <c r="Y552" s="99"/>
      <c r="Z552" s="99"/>
    </row>
    <row r="553" spans="1:26" ht="11.25" customHeight="1">
      <c r="A553" s="110"/>
      <c r="B553" s="110"/>
      <c r="C553" s="111"/>
      <c r="D553" s="111"/>
      <c r="E553" s="112"/>
      <c r="F553" s="1"/>
      <c r="G553" s="1"/>
      <c r="H553" s="1"/>
      <c r="I553" s="1"/>
      <c r="J553" s="1"/>
      <c r="K553" s="1"/>
      <c r="L553" s="99"/>
      <c r="M553" s="99"/>
      <c r="N553" s="99"/>
      <c r="O553" s="99"/>
      <c r="P553" s="99"/>
      <c r="Q553" s="99"/>
      <c r="R553" s="99"/>
      <c r="S553" s="99"/>
      <c r="T553" s="99"/>
      <c r="U553" s="99"/>
      <c r="V553" s="99"/>
      <c r="W553" s="99"/>
      <c r="X553" s="99"/>
      <c r="Y553" s="99"/>
      <c r="Z553" s="99"/>
    </row>
    <row r="554" spans="1:26" ht="11.25" customHeight="1">
      <c r="A554" s="110"/>
      <c r="B554" s="110"/>
      <c r="C554" s="111"/>
      <c r="D554" s="111"/>
      <c r="E554" s="112"/>
      <c r="F554" s="1"/>
      <c r="G554" s="1"/>
      <c r="H554" s="1"/>
      <c r="I554" s="1"/>
      <c r="J554" s="1"/>
      <c r="K554" s="1"/>
      <c r="L554" s="99"/>
      <c r="M554" s="99"/>
      <c r="N554" s="99"/>
      <c r="O554" s="99"/>
      <c r="P554" s="99"/>
      <c r="Q554" s="99"/>
      <c r="R554" s="99"/>
      <c r="S554" s="99"/>
      <c r="T554" s="99"/>
      <c r="U554" s="99"/>
      <c r="V554" s="99"/>
      <c r="W554" s="99"/>
      <c r="X554" s="99"/>
      <c r="Y554" s="99"/>
      <c r="Z554" s="99"/>
    </row>
    <row r="555" spans="1:26" ht="11.25" customHeight="1">
      <c r="A555" s="110"/>
      <c r="B555" s="110"/>
      <c r="C555" s="111"/>
      <c r="D555" s="111"/>
      <c r="E555" s="112"/>
      <c r="F555" s="1"/>
      <c r="G555" s="1"/>
      <c r="H555" s="1"/>
      <c r="I555" s="1"/>
      <c r="J555" s="1"/>
      <c r="K555" s="1"/>
      <c r="L555" s="99"/>
      <c r="M555" s="99"/>
      <c r="N555" s="99"/>
      <c r="O555" s="99"/>
      <c r="P555" s="99"/>
      <c r="Q555" s="99"/>
      <c r="R555" s="99"/>
      <c r="S555" s="99"/>
      <c r="T555" s="99"/>
      <c r="U555" s="99"/>
      <c r="V555" s="99"/>
      <c r="W555" s="99"/>
      <c r="X555" s="99"/>
      <c r="Y555" s="99"/>
      <c r="Z555" s="99"/>
    </row>
    <row r="556" spans="1:26" ht="11.25" customHeight="1">
      <c r="A556" s="110"/>
      <c r="B556" s="110"/>
      <c r="C556" s="111"/>
      <c r="D556" s="111"/>
      <c r="E556" s="112"/>
      <c r="F556" s="1"/>
      <c r="G556" s="1"/>
      <c r="H556" s="1"/>
      <c r="I556" s="1"/>
      <c r="J556" s="1"/>
      <c r="K556" s="1"/>
      <c r="L556" s="99"/>
      <c r="M556" s="99"/>
      <c r="N556" s="99"/>
      <c r="O556" s="99"/>
      <c r="P556" s="99"/>
      <c r="Q556" s="99"/>
      <c r="R556" s="99"/>
      <c r="S556" s="99"/>
      <c r="T556" s="99"/>
      <c r="U556" s="99"/>
      <c r="V556" s="99"/>
      <c r="W556" s="99"/>
      <c r="X556" s="99"/>
      <c r="Y556" s="99"/>
      <c r="Z556" s="99"/>
    </row>
    <row r="557" spans="1:26" ht="11.25" customHeight="1">
      <c r="A557" s="110"/>
      <c r="B557" s="110"/>
      <c r="C557" s="111"/>
      <c r="D557" s="111"/>
      <c r="E557" s="112"/>
      <c r="F557" s="1"/>
      <c r="G557" s="1"/>
      <c r="H557" s="1"/>
      <c r="I557" s="1"/>
      <c r="J557" s="1"/>
      <c r="K557" s="1"/>
      <c r="L557" s="99"/>
      <c r="M557" s="99"/>
      <c r="N557" s="99"/>
      <c r="O557" s="99"/>
      <c r="P557" s="99"/>
      <c r="Q557" s="99"/>
      <c r="R557" s="99"/>
      <c r="S557" s="99"/>
      <c r="T557" s="99"/>
      <c r="U557" s="99"/>
      <c r="V557" s="99"/>
      <c r="W557" s="99"/>
      <c r="X557" s="99"/>
      <c r="Y557" s="99"/>
      <c r="Z557" s="99"/>
    </row>
    <row r="558" spans="1:26" ht="11.25" customHeight="1">
      <c r="A558" s="110"/>
      <c r="B558" s="110"/>
      <c r="C558" s="111"/>
      <c r="D558" s="111"/>
      <c r="E558" s="112"/>
      <c r="F558" s="1"/>
      <c r="G558" s="1"/>
      <c r="H558" s="1"/>
      <c r="I558" s="1"/>
      <c r="J558" s="1"/>
      <c r="K558" s="1"/>
      <c r="L558" s="99"/>
      <c r="M558" s="99"/>
      <c r="N558" s="99"/>
      <c r="O558" s="99"/>
      <c r="P558" s="99"/>
      <c r="Q558" s="99"/>
      <c r="R558" s="99"/>
      <c r="S558" s="99"/>
      <c r="T558" s="99"/>
      <c r="U558" s="99"/>
      <c r="V558" s="99"/>
      <c r="W558" s="99"/>
      <c r="X558" s="99"/>
      <c r="Y558" s="99"/>
      <c r="Z558" s="99"/>
    </row>
    <row r="559" spans="1:26" ht="11.25" customHeight="1">
      <c r="A559" s="110"/>
      <c r="B559" s="110"/>
      <c r="C559" s="111"/>
      <c r="D559" s="111"/>
      <c r="E559" s="112"/>
      <c r="F559" s="1"/>
      <c r="G559" s="1"/>
      <c r="H559" s="1"/>
      <c r="I559" s="1"/>
      <c r="J559" s="1"/>
      <c r="K559" s="1"/>
      <c r="L559" s="99"/>
      <c r="M559" s="99"/>
      <c r="N559" s="99"/>
      <c r="O559" s="99"/>
      <c r="P559" s="99"/>
      <c r="Q559" s="99"/>
      <c r="R559" s="99"/>
      <c r="S559" s="99"/>
      <c r="T559" s="99"/>
      <c r="U559" s="99"/>
      <c r="V559" s="99"/>
      <c r="W559" s="99"/>
      <c r="X559" s="99"/>
      <c r="Y559" s="99"/>
      <c r="Z559" s="99"/>
    </row>
    <row r="560" spans="1:26" ht="11.25" customHeight="1">
      <c r="A560" s="110"/>
      <c r="B560" s="110"/>
      <c r="C560" s="111"/>
      <c r="D560" s="111"/>
      <c r="E560" s="112"/>
      <c r="F560" s="1"/>
      <c r="G560" s="1"/>
      <c r="H560" s="1"/>
      <c r="I560" s="1"/>
      <c r="J560" s="1"/>
      <c r="K560" s="1"/>
      <c r="L560" s="99"/>
      <c r="M560" s="99"/>
      <c r="N560" s="99"/>
      <c r="O560" s="99"/>
      <c r="P560" s="99"/>
      <c r="Q560" s="99"/>
      <c r="R560" s="99"/>
      <c r="S560" s="99"/>
      <c r="T560" s="99"/>
      <c r="U560" s="99"/>
      <c r="V560" s="99"/>
      <c r="W560" s="99"/>
      <c r="X560" s="99"/>
      <c r="Y560" s="99"/>
      <c r="Z560" s="99"/>
    </row>
    <row r="561" spans="1:26" ht="11.25" customHeight="1">
      <c r="A561" s="110"/>
      <c r="B561" s="110"/>
      <c r="C561" s="111"/>
      <c r="D561" s="111"/>
      <c r="E561" s="112"/>
      <c r="F561" s="1"/>
      <c r="G561" s="1"/>
      <c r="H561" s="1"/>
      <c r="I561" s="1"/>
      <c r="J561" s="1"/>
      <c r="K561" s="1"/>
      <c r="L561" s="99"/>
      <c r="M561" s="99"/>
      <c r="N561" s="99"/>
      <c r="O561" s="99"/>
      <c r="P561" s="99"/>
      <c r="Q561" s="99"/>
      <c r="R561" s="99"/>
      <c r="S561" s="99"/>
      <c r="T561" s="99"/>
      <c r="U561" s="99"/>
      <c r="V561" s="99"/>
      <c r="W561" s="99"/>
      <c r="X561" s="99"/>
      <c r="Y561" s="99"/>
      <c r="Z561" s="99"/>
    </row>
    <row r="562" spans="1:26" ht="11.25" customHeight="1">
      <c r="A562" s="110"/>
      <c r="B562" s="110"/>
      <c r="C562" s="111"/>
      <c r="D562" s="111"/>
      <c r="E562" s="112"/>
      <c r="F562" s="1"/>
      <c r="G562" s="1"/>
      <c r="H562" s="1"/>
      <c r="I562" s="1"/>
      <c r="J562" s="1"/>
      <c r="K562" s="1"/>
      <c r="L562" s="99"/>
      <c r="M562" s="99"/>
      <c r="N562" s="99"/>
      <c r="O562" s="99"/>
      <c r="P562" s="99"/>
      <c r="Q562" s="99"/>
      <c r="R562" s="99"/>
      <c r="S562" s="99"/>
      <c r="T562" s="99"/>
      <c r="U562" s="99"/>
      <c r="V562" s="99"/>
      <c r="W562" s="99"/>
      <c r="X562" s="99"/>
      <c r="Y562" s="99"/>
      <c r="Z562" s="99"/>
    </row>
    <row r="563" spans="1:26" ht="11.25" customHeight="1">
      <c r="A563" s="110"/>
      <c r="B563" s="110"/>
      <c r="C563" s="111"/>
      <c r="D563" s="111"/>
      <c r="E563" s="112"/>
      <c r="F563" s="1"/>
      <c r="G563" s="1"/>
      <c r="H563" s="1"/>
      <c r="I563" s="1"/>
      <c r="J563" s="1"/>
      <c r="K563" s="1"/>
      <c r="L563" s="99"/>
      <c r="M563" s="99"/>
      <c r="N563" s="99"/>
      <c r="O563" s="99"/>
      <c r="P563" s="99"/>
      <c r="Q563" s="99"/>
      <c r="R563" s="99"/>
      <c r="S563" s="99"/>
      <c r="T563" s="99"/>
      <c r="U563" s="99"/>
      <c r="V563" s="99"/>
      <c r="W563" s="99"/>
      <c r="X563" s="99"/>
      <c r="Y563" s="99"/>
      <c r="Z563" s="99"/>
    </row>
    <row r="564" spans="1:26" ht="11.25" customHeight="1">
      <c r="A564" s="110"/>
      <c r="B564" s="110"/>
      <c r="C564" s="111"/>
      <c r="D564" s="111"/>
      <c r="E564" s="112"/>
      <c r="F564" s="1"/>
      <c r="G564" s="1"/>
      <c r="H564" s="1"/>
      <c r="I564" s="1"/>
      <c r="J564" s="1"/>
      <c r="K564" s="1"/>
      <c r="L564" s="99"/>
      <c r="M564" s="99"/>
      <c r="N564" s="99"/>
      <c r="O564" s="99"/>
      <c r="P564" s="99"/>
      <c r="Q564" s="99"/>
      <c r="R564" s="99"/>
      <c r="S564" s="99"/>
      <c r="T564" s="99"/>
      <c r="U564" s="99"/>
      <c r="V564" s="99"/>
      <c r="W564" s="99"/>
      <c r="X564" s="99"/>
      <c r="Y564" s="99"/>
      <c r="Z564" s="99"/>
    </row>
    <row r="565" spans="1:26" ht="11.25" customHeight="1">
      <c r="A565" s="110"/>
      <c r="B565" s="110"/>
      <c r="C565" s="111"/>
      <c r="D565" s="111"/>
      <c r="E565" s="112"/>
      <c r="F565" s="1"/>
      <c r="G565" s="1"/>
      <c r="H565" s="1"/>
      <c r="I565" s="1"/>
      <c r="J565" s="1"/>
      <c r="K565" s="1"/>
      <c r="L565" s="99"/>
      <c r="M565" s="99"/>
      <c r="N565" s="99"/>
      <c r="O565" s="99"/>
      <c r="P565" s="99"/>
      <c r="Q565" s="99"/>
      <c r="R565" s="99"/>
      <c r="S565" s="99"/>
      <c r="T565" s="99"/>
      <c r="U565" s="99"/>
      <c r="V565" s="99"/>
      <c r="W565" s="99"/>
      <c r="X565" s="99"/>
      <c r="Y565" s="99"/>
      <c r="Z565" s="99"/>
    </row>
    <row r="566" spans="1:26" ht="11.25" customHeight="1">
      <c r="A566" s="110"/>
      <c r="B566" s="110"/>
      <c r="C566" s="111"/>
      <c r="D566" s="111"/>
      <c r="E566" s="112"/>
      <c r="F566" s="1"/>
      <c r="G566" s="1"/>
      <c r="H566" s="1"/>
      <c r="I566" s="1"/>
      <c r="J566" s="1"/>
      <c r="K566" s="1"/>
      <c r="L566" s="99"/>
      <c r="M566" s="99"/>
      <c r="N566" s="99"/>
      <c r="O566" s="99"/>
      <c r="P566" s="99"/>
      <c r="Q566" s="99"/>
      <c r="R566" s="99"/>
      <c r="S566" s="99"/>
      <c r="T566" s="99"/>
      <c r="U566" s="99"/>
      <c r="V566" s="99"/>
      <c r="W566" s="99"/>
      <c r="X566" s="99"/>
      <c r="Y566" s="99"/>
      <c r="Z566" s="99"/>
    </row>
    <row r="567" spans="1:26" ht="11.25" customHeight="1">
      <c r="A567" s="110"/>
      <c r="B567" s="110"/>
      <c r="C567" s="111"/>
      <c r="D567" s="111"/>
      <c r="E567" s="112"/>
      <c r="F567" s="1"/>
      <c r="G567" s="1"/>
      <c r="H567" s="1"/>
      <c r="I567" s="1"/>
      <c r="J567" s="1"/>
      <c r="K567" s="1"/>
      <c r="L567" s="99"/>
      <c r="M567" s="99"/>
      <c r="N567" s="99"/>
      <c r="O567" s="99"/>
      <c r="P567" s="99"/>
      <c r="Q567" s="99"/>
      <c r="R567" s="99"/>
      <c r="S567" s="99"/>
      <c r="T567" s="99"/>
      <c r="U567" s="99"/>
      <c r="V567" s="99"/>
      <c r="W567" s="99"/>
      <c r="X567" s="99"/>
      <c r="Y567" s="99"/>
      <c r="Z567" s="99"/>
    </row>
    <row r="568" spans="1:26" ht="11.25" customHeight="1">
      <c r="A568" s="110"/>
      <c r="B568" s="110"/>
      <c r="C568" s="111"/>
      <c r="D568" s="111"/>
      <c r="E568" s="112"/>
      <c r="F568" s="1"/>
      <c r="G568" s="1"/>
      <c r="H568" s="1"/>
      <c r="I568" s="1"/>
      <c r="J568" s="1"/>
      <c r="K568" s="1"/>
      <c r="L568" s="99"/>
      <c r="M568" s="99"/>
      <c r="N568" s="99"/>
      <c r="O568" s="99"/>
      <c r="P568" s="99"/>
      <c r="Q568" s="99"/>
      <c r="R568" s="99"/>
      <c r="S568" s="99"/>
      <c r="T568" s="99"/>
      <c r="U568" s="99"/>
      <c r="V568" s="99"/>
      <c r="W568" s="99"/>
      <c r="X568" s="99"/>
      <c r="Y568" s="99"/>
      <c r="Z568" s="99"/>
    </row>
    <row r="569" spans="1:26" ht="11.25" customHeight="1">
      <c r="A569" s="110"/>
      <c r="B569" s="110"/>
      <c r="C569" s="111"/>
      <c r="D569" s="111"/>
      <c r="E569" s="112"/>
      <c r="F569" s="1"/>
      <c r="G569" s="1"/>
      <c r="H569" s="1"/>
      <c r="I569" s="1"/>
      <c r="J569" s="1"/>
      <c r="K569" s="1"/>
      <c r="L569" s="99"/>
      <c r="M569" s="99"/>
      <c r="N569" s="99"/>
      <c r="O569" s="99"/>
      <c r="P569" s="99"/>
      <c r="Q569" s="99"/>
      <c r="R569" s="99"/>
      <c r="S569" s="99"/>
      <c r="T569" s="99"/>
      <c r="U569" s="99"/>
      <c r="V569" s="99"/>
      <c r="W569" s="99"/>
      <c r="X569" s="99"/>
      <c r="Y569" s="99"/>
      <c r="Z569" s="99"/>
    </row>
    <row r="570" spans="1:26" ht="11.25" customHeight="1">
      <c r="A570" s="110"/>
      <c r="B570" s="110"/>
      <c r="C570" s="111"/>
      <c r="D570" s="111"/>
      <c r="E570" s="112"/>
      <c r="F570" s="1"/>
      <c r="G570" s="1"/>
      <c r="H570" s="1"/>
      <c r="I570" s="1"/>
      <c r="J570" s="1"/>
      <c r="K570" s="1"/>
      <c r="L570" s="99"/>
      <c r="M570" s="99"/>
      <c r="N570" s="99"/>
      <c r="O570" s="99"/>
      <c r="P570" s="99"/>
      <c r="Q570" s="99"/>
      <c r="R570" s="99"/>
      <c r="S570" s="99"/>
      <c r="T570" s="99"/>
      <c r="U570" s="99"/>
      <c r="V570" s="99"/>
      <c r="W570" s="99"/>
      <c r="X570" s="99"/>
      <c r="Y570" s="99"/>
      <c r="Z570" s="99"/>
    </row>
    <row r="571" spans="1:26" ht="11.25" customHeight="1">
      <c r="A571" s="110"/>
      <c r="B571" s="110"/>
      <c r="C571" s="111"/>
      <c r="D571" s="111"/>
      <c r="E571" s="112"/>
      <c r="F571" s="1"/>
      <c r="G571" s="1"/>
      <c r="H571" s="1"/>
      <c r="I571" s="1"/>
      <c r="J571" s="1"/>
      <c r="K571" s="1"/>
      <c r="L571" s="99"/>
      <c r="M571" s="99"/>
      <c r="N571" s="99"/>
      <c r="O571" s="99"/>
      <c r="P571" s="99"/>
      <c r="Q571" s="99"/>
      <c r="R571" s="99"/>
      <c r="S571" s="99"/>
      <c r="T571" s="99"/>
      <c r="U571" s="99"/>
      <c r="V571" s="99"/>
      <c r="W571" s="99"/>
      <c r="X571" s="99"/>
      <c r="Y571" s="99"/>
      <c r="Z571" s="99"/>
    </row>
    <row r="572" spans="1:26" ht="11.25" customHeight="1">
      <c r="A572" s="110"/>
      <c r="B572" s="110"/>
      <c r="C572" s="111"/>
      <c r="D572" s="111"/>
      <c r="E572" s="112"/>
      <c r="F572" s="1"/>
      <c r="G572" s="1"/>
      <c r="H572" s="1"/>
      <c r="I572" s="1"/>
      <c r="J572" s="1"/>
      <c r="K572" s="1"/>
      <c r="L572" s="99"/>
      <c r="M572" s="99"/>
      <c r="N572" s="99"/>
      <c r="O572" s="99"/>
      <c r="P572" s="99"/>
      <c r="Q572" s="99"/>
      <c r="R572" s="99"/>
      <c r="S572" s="99"/>
      <c r="T572" s="99"/>
      <c r="U572" s="99"/>
      <c r="V572" s="99"/>
      <c r="W572" s="99"/>
      <c r="X572" s="99"/>
      <c r="Y572" s="99"/>
      <c r="Z572" s="99"/>
    </row>
    <row r="573" spans="1:26" ht="11.25" customHeight="1">
      <c r="A573" s="110"/>
      <c r="B573" s="110"/>
      <c r="C573" s="111"/>
      <c r="D573" s="111"/>
      <c r="E573" s="112"/>
      <c r="F573" s="1"/>
      <c r="G573" s="1"/>
      <c r="H573" s="1"/>
      <c r="I573" s="1"/>
      <c r="J573" s="1"/>
      <c r="K573" s="1"/>
      <c r="L573" s="99"/>
      <c r="M573" s="99"/>
      <c r="N573" s="99"/>
      <c r="O573" s="99"/>
      <c r="P573" s="99"/>
      <c r="Q573" s="99"/>
      <c r="R573" s="99"/>
      <c r="S573" s="99"/>
      <c r="T573" s="99"/>
      <c r="U573" s="99"/>
      <c r="V573" s="99"/>
      <c r="W573" s="99"/>
      <c r="X573" s="99"/>
      <c r="Y573" s="99"/>
      <c r="Z573" s="99"/>
    </row>
    <row r="574" spans="1:26" ht="11.25" customHeight="1">
      <c r="A574" s="110"/>
      <c r="B574" s="110"/>
      <c r="C574" s="111"/>
      <c r="D574" s="111"/>
      <c r="E574" s="112"/>
      <c r="F574" s="1"/>
      <c r="G574" s="1"/>
      <c r="H574" s="1"/>
      <c r="I574" s="1"/>
      <c r="J574" s="1"/>
      <c r="K574" s="1"/>
      <c r="L574" s="99"/>
      <c r="M574" s="99"/>
      <c r="N574" s="99"/>
      <c r="O574" s="99"/>
      <c r="P574" s="99"/>
      <c r="Q574" s="99"/>
      <c r="R574" s="99"/>
      <c r="S574" s="99"/>
      <c r="T574" s="99"/>
      <c r="U574" s="99"/>
      <c r="V574" s="99"/>
      <c r="W574" s="99"/>
      <c r="X574" s="99"/>
      <c r="Y574" s="99"/>
      <c r="Z574" s="99"/>
    </row>
    <row r="575" spans="1:26" ht="11.25" customHeight="1">
      <c r="A575" s="110"/>
      <c r="B575" s="110"/>
      <c r="C575" s="111"/>
      <c r="D575" s="111"/>
      <c r="E575" s="112"/>
      <c r="F575" s="1"/>
      <c r="G575" s="1"/>
      <c r="H575" s="1"/>
      <c r="I575" s="1"/>
      <c r="J575" s="1"/>
      <c r="K575" s="1"/>
      <c r="L575" s="99"/>
      <c r="M575" s="99"/>
      <c r="N575" s="99"/>
      <c r="O575" s="99"/>
      <c r="P575" s="99"/>
      <c r="Q575" s="99"/>
      <c r="R575" s="99"/>
      <c r="S575" s="99"/>
      <c r="T575" s="99"/>
      <c r="U575" s="99"/>
      <c r="V575" s="99"/>
      <c r="W575" s="99"/>
      <c r="X575" s="99"/>
      <c r="Y575" s="99"/>
      <c r="Z575" s="99"/>
    </row>
    <row r="576" spans="1:26" ht="11.25" customHeight="1">
      <c r="A576" s="110"/>
      <c r="B576" s="110"/>
      <c r="C576" s="111"/>
      <c r="D576" s="111"/>
      <c r="E576" s="112"/>
      <c r="F576" s="1"/>
      <c r="G576" s="1"/>
      <c r="H576" s="1"/>
      <c r="I576" s="1"/>
      <c r="J576" s="1"/>
      <c r="K576" s="1"/>
      <c r="L576" s="99"/>
      <c r="M576" s="99"/>
      <c r="N576" s="99"/>
      <c r="O576" s="99"/>
      <c r="P576" s="99"/>
      <c r="Q576" s="99"/>
      <c r="R576" s="99"/>
      <c r="S576" s="99"/>
      <c r="T576" s="99"/>
      <c r="U576" s="99"/>
      <c r="V576" s="99"/>
      <c r="W576" s="99"/>
      <c r="X576" s="99"/>
      <c r="Y576" s="99"/>
      <c r="Z576" s="99"/>
    </row>
    <row r="577" spans="1:26" ht="11.25" customHeight="1">
      <c r="A577" s="110"/>
      <c r="B577" s="110"/>
      <c r="C577" s="111"/>
      <c r="D577" s="111"/>
      <c r="E577" s="112"/>
      <c r="F577" s="1"/>
      <c r="G577" s="1"/>
      <c r="H577" s="1"/>
      <c r="I577" s="1"/>
      <c r="J577" s="1"/>
      <c r="K577" s="1"/>
      <c r="L577" s="99"/>
      <c r="M577" s="99"/>
      <c r="N577" s="99"/>
      <c r="O577" s="99"/>
      <c r="P577" s="99"/>
      <c r="Q577" s="99"/>
      <c r="R577" s="99"/>
      <c r="S577" s="99"/>
      <c r="T577" s="99"/>
      <c r="U577" s="99"/>
      <c r="V577" s="99"/>
      <c r="W577" s="99"/>
      <c r="X577" s="99"/>
      <c r="Y577" s="99"/>
      <c r="Z577" s="99"/>
    </row>
    <row r="578" spans="1:26" ht="11.25" customHeight="1">
      <c r="A578" s="110"/>
      <c r="B578" s="110"/>
      <c r="C578" s="111"/>
      <c r="D578" s="111"/>
      <c r="E578" s="112"/>
      <c r="F578" s="1"/>
      <c r="G578" s="1"/>
      <c r="H578" s="1"/>
      <c r="I578" s="1"/>
      <c r="J578" s="1"/>
      <c r="K578" s="1"/>
      <c r="L578" s="99"/>
      <c r="M578" s="99"/>
      <c r="N578" s="99"/>
      <c r="O578" s="99"/>
      <c r="P578" s="99"/>
      <c r="Q578" s="99"/>
      <c r="R578" s="99"/>
      <c r="S578" s="99"/>
      <c r="T578" s="99"/>
      <c r="U578" s="99"/>
      <c r="V578" s="99"/>
      <c r="W578" s="99"/>
      <c r="X578" s="99"/>
      <c r="Y578" s="99"/>
      <c r="Z578" s="99"/>
    </row>
    <row r="579" spans="1:26" ht="11.25" customHeight="1">
      <c r="A579" s="110"/>
      <c r="B579" s="110"/>
      <c r="C579" s="111"/>
      <c r="D579" s="111"/>
      <c r="E579" s="112"/>
      <c r="F579" s="1"/>
      <c r="G579" s="1"/>
      <c r="H579" s="1"/>
      <c r="I579" s="1"/>
      <c r="J579" s="1"/>
      <c r="K579" s="1"/>
      <c r="L579" s="99"/>
      <c r="M579" s="99"/>
      <c r="N579" s="99"/>
      <c r="O579" s="99"/>
      <c r="P579" s="99"/>
      <c r="Q579" s="99"/>
      <c r="R579" s="99"/>
      <c r="S579" s="99"/>
      <c r="T579" s="99"/>
      <c r="U579" s="99"/>
      <c r="V579" s="99"/>
      <c r="W579" s="99"/>
      <c r="X579" s="99"/>
      <c r="Y579" s="99"/>
      <c r="Z579" s="99"/>
    </row>
    <row r="580" spans="1:26" ht="11.25" customHeight="1">
      <c r="A580" s="110"/>
      <c r="B580" s="110"/>
      <c r="C580" s="111"/>
      <c r="D580" s="111"/>
      <c r="E580" s="112"/>
      <c r="F580" s="1"/>
      <c r="G580" s="1"/>
      <c r="H580" s="1"/>
      <c r="I580" s="1"/>
      <c r="J580" s="1"/>
      <c r="K580" s="1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Y580" s="99"/>
      <c r="Z580" s="99"/>
    </row>
    <row r="581" spans="1:26" ht="11.25" customHeight="1">
      <c r="A581" s="110"/>
      <c r="B581" s="110"/>
      <c r="C581" s="111"/>
      <c r="D581" s="111"/>
      <c r="E581" s="112"/>
      <c r="F581" s="1"/>
      <c r="G581" s="1"/>
      <c r="H581" s="1"/>
      <c r="I581" s="1"/>
      <c r="J581" s="1"/>
      <c r="K581" s="1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  <c r="Z581" s="99"/>
    </row>
    <row r="582" spans="1:26" ht="11.25" customHeight="1">
      <c r="A582" s="110"/>
      <c r="B582" s="110"/>
      <c r="C582" s="111"/>
      <c r="D582" s="111"/>
      <c r="E582" s="112"/>
      <c r="F582" s="1"/>
      <c r="G582" s="1"/>
      <c r="H582" s="1"/>
      <c r="I582" s="1"/>
      <c r="J582" s="1"/>
      <c r="K582" s="1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  <c r="Z582" s="99"/>
    </row>
    <row r="583" spans="1:26" ht="11.25" customHeight="1">
      <c r="A583" s="110"/>
      <c r="B583" s="110"/>
      <c r="C583" s="111"/>
      <c r="D583" s="111"/>
      <c r="E583" s="112"/>
      <c r="F583" s="1"/>
      <c r="G583" s="1"/>
      <c r="H583" s="1"/>
      <c r="I583" s="1"/>
      <c r="J583" s="1"/>
      <c r="K583" s="1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  <c r="Z583" s="99"/>
    </row>
    <row r="584" spans="1:26" ht="11.25" customHeight="1">
      <c r="A584" s="110"/>
      <c r="B584" s="110"/>
      <c r="C584" s="111"/>
      <c r="D584" s="111"/>
      <c r="E584" s="112"/>
      <c r="F584" s="1"/>
      <c r="G584" s="1"/>
      <c r="H584" s="1"/>
      <c r="I584" s="1"/>
      <c r="J584" s="1"/>
      <c r="K584" s="1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  <c r="Z584" s="99"/>
    </row>
    <row r="585" spans="1:26" ht="11.25" customHeight="1">
      <c r="A585" s="110"/>
      <c r="B585" s="110"/>
      <c r="C585" s="111"/>
      <c r="D585" s="111"/>
      <c r="E585" s="112"/>
      <c r="F585" s="1"/>
      <c r="G585" s="1"/>
      <c r="H585" s="1"/>
      <c r="I585" s="1"/>
      <c r="J585" s="1"/>
      <c r="K585" s="1"/>
      <c r="L585" s="99"/>
      <c r="M585" s="99"/>
      <c r="N585" s="99"/>
      <c r="O585" s="99"/>
      <c r="P585" s="99"/>
      <c r="Q585" s="99"/>
      <c r="R585" s="99"/>
      <c r="S585" s="99"/>
      <c r="T585" s="99"/>
      <c r="U585" s="99"/>
      <c r="V585" s="99"/>
      <c r="W585" s="99"/>
      <c r="X585" s="99"/>
      <c r="Y585" s="99"/>
      <c r="Z585" s="99"/>
    </row>
    <row r="586" spans="1:26" ht="11.25" customHeight="1">
      <c r="A586" s="110"/>
      <c r="B586" s="110"/>
      <c r="C586" s="111"/>
      <c r="D586" s="111"/>
      <c r="E586" s="112"/>
      <c r="F586" s="1"/>
      <c r="G586" s="1"/>
      <c r="H586" s="1"/>
      <c r="I586" s="1"/>
      <c r="J586" s="1"/>
      <c r="K586" s="1"/>
      <c r="L586" s="99"/>
      <c r="M586" s="99"/>
      <c r="N586" s="99"/>
      <c r="O586" s="99"/>
      <c r="P586" s="99"/>
      <c r="Q586" s="99"/>
      <c r="R586" s="99"/>
      <c r="S586" s="99"/>
      <c r="T586" s="99"/>
      <c r="U586" s="99"/>
      <c r="V586" s="99"/>
      <c r="W586" s="99"/>
      <c r="X586" s="99"/>
      <c r="Y586" s="99"/>
      <c r="Z586" s="99"/>
    </row>
    <row r="587" spans="1:26" ht="11.25" customHeight="1">
      <c r="A587" s="110"/>
      <c r="B587" s="110"/>
      <c r="C587" s="111"/>
      <c r="D587" s="111"/>
      <c r="E587" s="112"/>
      <c r="F587" s="1"/>
      <c r="G587" s="1"/>
      <c r="H587" s="1"/>
      <c r="I587" s="1"/>
      <c r="J587" s="1"/>
      <c r="K587" s="1"/>
      <c r="L587" s="99"/>
      <c r="M587" s="99"/>
      <c r="N587" s="99"/>
      <c r="O587" s="99"/>
      <c r="P587" s="99"/>
      <c r="Q587" s="99"/>
      <c r="R587" s="99"/>
      <c r="S587" s="99"/>
      <c r="T587" s="99"/>
      <c r="U587" s="99"/>
      <c r="V587" s="99"/>
      <c r="W587" s="99"/>
      <c r="X587" s="99"/>
      <c r="Y587" s="99"/>
      <c r="Z587" s="99"/>
    </row>
    <row r="588" spans="1:26" ht="11.25" customHeight="1">
      <c r="A588" s="110"/>
      <c r="B588" s="110"/>
      <c r="C588" s="111"/>
      <c r="D588" s="111"/>
      <c r="E588" s="112"/>
      <c r="F588" s="1"/>
      <c r="G588" s="1"/>
      <c r="H588" s="1"/>
      <c r="I588" s="1"/>
      <c r="J588" s="1"/>
      <c r="K588" s="1"/>
      <c r="L588" s="99"/>
      <c r="M588" s="99"/>
      <c r="N588" s="99"/>
      <c r="O588" s="99"/>
      <c r="P588" s="99"/>
      <c r="Q588" s="99"/>
      <c r="R588" s="99"/>
      <c r="S588" s="99"/>
      <c r="T588" s="99"/>
      <c r="U588" s="99"/>
      <c r="V588" s="99"/>
      <c r="W588" s="99"/>
      <c r="X588" s="99"/>
      <c r="Y588" s="99"/>
      <c r="Z588" s="99"/>
    </row>
    <row r="589" spans="1:26" ht="11.25" customHeight="1">
      <c r="A589" s="110"/>
      <c r="B589" s="110"/>
      <c r="C589" s="111"/>
      <c r="D589" s="111"/>
      <c r="E589" s="112"/>
      <c r="F589" s="1"/>
      <c r="G589" s="1"/>
      <c r="H589" s="1"/>
      <c r="I589" s="1"/>
      <c r="J589" s="1"/>
      <c r="K589" s="1"/>
      <c r="L589" s="99"/>
      <c r="M589" s="99"/>
      <c r="N589" s="99"/>
      <c r="O589" s="99"/>
      <c r="P589" s="99"/>
      <c r="Q589" s="99"/>
      <c r="R589" s="99"/>
      <c r="S589" s="99"/>
      <c r="T589" s="99"/>
      <c r="U589" s="99"/>
      <c r="V589" s="99"/>
      <c r="W589" s="99"/>
      <c r="X589" s="99"/>
      <c r="Y589" s="99"/>
      <c r="Z589" s="99"/>
    </row>
    <row r="590" spans="1:26" ht="11.25" customHeight="1">
      <c r="A590" s="110"/>
      <c r="B590" s="110"/>
      <c r="C590" s="111"/>
      <c r="D590" s="111"/>
      <c r="E590" s="112"/>
      <c r="F590" s="1"/>
      <c r="G590" s="1"/>
      <c r="H590" s="1"/>
      <c r="I590" s="1"/>
      <c r="J590" s="1"/>
      <c r="K590" s="1"/>
      <c r="L590" s="99"/>
      <c r="M590" s="99"/>
      <c r="N590" s="99"/>
      <c r="O590" s="99"/>
      <c r="P590" s="99"/>
      <c r="Q590" s="99"/>
      <c r="R590" s="99"/>
      <c r="S590" s="99"/>
      <c r="T590" s="99"/>
      <c r="U590" s="99"/>
      <c r="V590" s="99"/>
      <c r="W590" s="99"/>
      <c r="X590" s="99"/>
      <c r="Y590" s="99"/>
      <c r="Z590" s="99"/>
    </row>
    <row r="591" spans="1:26" ht="11.25" customHeight="1">
      <c r="A591" s="110"/>
      <c r="B591" s="110"/>
      <c r="C591" s="111"/>
      <c r="D591" s="111"/>
      <c r="E591" s="112"/>
      <c r="F591" s="1"/>
      <c r="G591" s="1"/>
      <c r="H591" s="1"/>
      <c r="I591" s="1"/>
      <c r="J591" s="1"/>
      <c r="K591" s="1"/>
      <c r="L591" s="99"/>
      <c r="M591" s="99"/>
      <c r="N591" s="99"/>
      <c r="O591" s="99"/>
      <c r="P591" s="99"/>
      <c r="Q591" s="99"/>
      <c r="R591" s="99"/>
      <c r="S591" s="99"/>
      <c r="T591" s="99"/>
      <c r="U591" s="99"/>
      <c r="V591" s="99"/>
      <c r="W591" s="99"/>
      <c r="X591" s="99"/>
      <c r="Y591" s="99"/>
      <c r="Z591" s="99"/>
    </row>
    <row r="592" spans="1:26" ht="11.25" customHeight="1">
      <c r="A592" s="110"/>
      <c r="B592" s="110"/>
      <c r="C592" s="111"/>
      <c r="D592" s="111"/>
      <c r="E592" s="112"/>
      <c r="F592" s="1"/>
      <c r="G592" s="1"/>
      <c r="H592" s="1"/>
      <c r="I592" s="1"/>
      <c r="J592" s="1"/>
      <c r="K592" s="1"/>
      <c r="L592" s="99"/>
      <c r="M592" s="99"/>
      <c r="N592" s="99"/>
      <c r="O592" s="99"/>
      <c r="P592" s="99"/>
      <c r="Q592" s="99"/>
      <c r="R592" s="99"/>
      <c r="S592" s="99"/>
      <c r="T592" s="99"/>
      <c r="U592" s="99"/>
      <c r="V592" s="99"/>
      <c r="W592" s="99"/>
      <c r="X592" s="99"/>
      <c r="Y592" s="99"/>
      <c r="Z592" s="99"/>
    </row>
    <row r="593" spans="1:26" ht="11.25" customHeight="1">
      <c r="A593" s="110"/>
      <c r="B593" s="110"/>
      <c r="C593" s="111"/>
      <c r="D593" s="111"/>
      <c r="E593" s="112"/>
      <c r="F593" s="1"/>
      <c r="G593" s="1"/>
      <c r="H593" s="1"/>
      <c r="I593" s="1"/>
      <c r="J593" s="1"/>
      <c r="K593" s="1"/>
      <c r="L593" s="99"/>
      <c r="M593" s="99"/>
      <c r="N593" s="99"/>
      <c r="O593" s="99"/>
      <c r="P593" s="99"/>
      <c r="Q593" s="99"/>
      <c r="R593" s="99"/>
      <c r="S593" s="99"/>
      <c r="T593" s="99"/>
      <c r="U593" s="99"/>
      <c r="V593" s="99"/>
      <c r="W593" s="99"/>
      <c r="X593" s="99"/>
      <c r="Y593" s="99"/>
      <c r="Z593" s="99"/>
    </row>
    <row r="594" spans="1:26" ht="11.25" customHeight="1">
      <c r="A594" s="110"/>
      <c r="B594" s="110"/>
      <c r="C594" s="111"/>
      <c r="D594" s="111"/>
      <c r="E594" s="112"/>
      <c r="F594" s="1"/>
      <c r="G594" s="1"/>
      <c r="H594" s="1"/>
      <c r="I594" s="1"/>
      <c r="J594" s="1"/>
      <c r="K594" s="1"/>
      <c r="L594" s="99"/>
      <c r="M594" s="99"/>
      <c r="N594" s="99"/>
      <c r="O594" s="99"/>
      <c r="P594" s="99"/>
      <c r="Q594" s="99"/>
      <c r="R594" s="99"/>
      <c r="S594" s="99"/>
      <c r="T594" s="99"/>
      <c r="U594" s="99"/>
      <c r="V594" s="99"/>
      <c r="W594" s="99"/>
      <c r="X594" s="99"/>
      <c r="Y594" s="99"/>
      <c r="Z594" s="99"/>
    </row>
    <row r="595" spans="1:26" ht="11.25" customHeight="1">
      <c r="A595" s="110"/>
      <c r="B595" s="110"/>
      <c r="C595" s="111"/>
      <c r="D595" s="111"/>
      <c r="E595" s="112"/>
      <c r="F595" s="1"/>
      <c r="G595" s="1"/>
      <c r="H595" s="1"/>
      <c r="I595" s="1"/>
      <c r="J595" s="1"/>
      <c r="K595" s="1"/>
      <c r="L595" s="99"/>
      <c r="M595" s="99"/>
      <c r="N595" s="99"/>
      <c r="O595" s="99"/>
      <c r="P595" s="99"/>
      <c r="Q595" s="99"/>
      <c r="R595" s="99"/>
      <c r="S595" s="99"/>
      <c r="T595" s="99"/>
      <c r="U595" s="99"/>
      <c r="V595" s="99"/>
      <c r="W595" s="99"/>
      <c r="X595" s="99"/>
      <c r="Y595" s="99"/>
      <c r="Z595" s="99"/>
    </row>
    <row r="596" spans="1:26" ht="11.25" customHeight="1">
      <c r="A596" s="110"/>
      <c r="B596" s="110"/>
      <c r="C596" s="111"/>
      <c r="D596" s="111"/>
      <c r="E596" s="112"/>
      <c r="F596" s="1"/>
      <c r="G596" s="1"/>
      <c r="H596" s="1"/>
      <c r="I596" s="1"/>
      <c r="J596" s="1"/>
      <c r="K596" s="1"/>
      <c r="L596" s="99"/>
      <c r="M596" s="99"/>
      <c r="N596" s="99"/>
      <c r="O596" s="99"/>
      <c r="P596" s="99"/>
      <c r="Q596" s="99"/>
      <c r="R596" s="99"/>
      <c r="S596" s="99"/>
      <c r="T596" s="99"/>
      <c r="U596" s="99"/>
      <c r="V596" s="99"/>
      <c r="W596" s="99"/>
      <c r="X596" s="99"/>
      <c r="Y596" s="99"/>
      <c r="Z596" s="99"/>
    </row>
    <row r="597" spans="1:26" ht="11.25" customHeight="1">
      <c r="A597" s="110"/>
      <c r="B597" s="110"/>
      <c r="C597" s="111"/>
      <c r="D597" s="111"/>
      <c r="E597" s="112"/>
      <c r="F597" s="1"/>
      <c r="G597" s="1"/>
      <c r="H597" s="1"/>
      <c r="I597" s="1"/>
      <c r="J597" s="1"/>
      <c r="K597" s="1"/>
      <c r="L597" s="99"/>
      <c r="M597" s="99"/>
      <c r="N597" s="99"/>
      <c r="O597" s="99"/>
      <c r="P597" s="99"/>
      <c r="Q597" s="99"/>
      <c r="R597" s="99"/>
      <c r="S597" s="99"/>
      <c r="T597" s="99"/>
      <c r="U597" s="99"/>
      <c r="V597" s="99"/>
      <c r="W597" s="99"/>
      <c r="X597" s="99"/>
      <c r="Y597" s="99"/>
      <c r="Z597" s="99"/>
    </row>
    <row r="598" spans="1:26" ht="11.25" customHeight="1">
      <c r="A598" s="110"/>
      <c r="B598" s="110"/>
      <c r="C598" s="111"/>
      <c r="D598" s="111"/>
      <c r="E598" s="112"/>
      <c r="F598" s="1"/>
      <c r="G598" s="1"/>
      <c r="H598" s="1"/>
      <c r="I598" s="1"/>
      <c r="J598" s="1"/>
      <c r="K598" s="1"/>
      <c r="L598" s="99"/>
      <c r="M598" s="99"/>
      <c r="N598" s="99"/>
      <c r="O598" s="99"/>
      <c r="P598" s="99"/>
      <c r="Q598" s="99"/>
      <c r="R598" s="99"/>
      <c r="S598" s="99"/>
      <c r="T598" s="99"/>
      <c r="U598" s="99"/>
      <c r="V598" s="99"/>
      <c r="W598" s="99"/>
      <c r="X598" s="99"/>
      <c r="Y598" s="99"/>
      <c r="Z598" s="99"/>
    </row>
    <row r="599" spans="1:26" ht="11.25" customHeight="1">
      <c r="A599" s="110"/>
      <c r="B599" s="110"/>
      <c r="C599" s="111"/>
      <c r="D599" s="111"/>
      <c r="E599" s="112"/>
      <c r="F599" s="1"/>
      <c r="G599" s="1"/>
      <c r="H599" s="1"/>
      <c r="I599" s="1"/>
      <c r="J599" s="1"/>
      <c r="K599" s="1"/>
      <c r="L599" s="99"/>
      <c r="M599" s="99"/>
      <c r="N599" s="99"/>
      <c r="O599" s="99"/>
      <c r="P599" s="99"/>
      <c r="Q599" s="99"/>
      <c r="R599" s="99"/>
      <c r="S599" s="99"/>
      <c r="T599" s="99"/>
      <c r="U599" s="99"/>
      <c r="V599" s="99"/>
      <c r="W599" s="99"/>
      <c r="X599" s="99"/>
      <c r="Y599" s="99"/>
      <c r="Z599" s="99"/>
    </row>
    <row r="600" spans="1:26" ht="11.25" customHeight="1">
      <c r="A600" s="110"/>
      <c r="B600" s="110"/>
      <c r="C600" s="111"/>
      <c r="D600" s="111"/>
      <c r="E600" s="112"/>
      <c r="F600" s="1"/>
      <c r="G600" s="1"/>
      <c r="H600" s="1"/>
      <c r="I600" s="1"/>
      <c r="J600" s="1"/>
      <c r="K600" s="1"/>
      <c r="L600" s="99"/>
      <c r="M600" s="99"/>
      <c r="N600" s="99"/>
      <c r="O600" s="99"/>
      <c r="P600" s="99"/>
      <c r="Q600" s="99"/>
      <c r="R600" s="99"/>
      <c r="S600" s="99"/>
      <c r="T600" s="99"/>
      <c r="U600" s="99"/>
      <c r="V600" s="99"/>
      <c r="W600" s="99"/>
      <c r="X600" s="99"/>
      <c r="Y600" s="99"/>
      <c r="Z600" s="99"/>
    </row>
    <row r="601" spans="1:26" ht="11.25" customHeight="1">
      <c r="A601" s="110"/>
      <c r="B601" s="110"/>
      <c r="C601" s="111"/>
      <c r="D601" s="111"/>
      <c r="E601" s="112"/>
      <c r="F601" s="1"/>
      <c r="G601" s="1"/>
      <c r="H601" s="1"/>
      <c r="I601" s="1"/>
      <c r="J601" s="1"/>
      <c r="K601" s="1"/>
      <c r="L601" s="99"/>
      <c r="M601" s="99"/>
      <c r="N601" s="99"/>
      <c r="O601" s="99"/>
      <c r="P601" s="99"/>
      <c r="Q601" s="99"/>
      <c r="R601" s="99"/>
      <c r="S601" s="99"/>
      <c r="T601" s="99"/>
      <c r="U601" s="99"/>
      <c r="V601" s="99"/>
      <c r="W601" s="99"/>
      <c r="X601" s="99"/>
      <c r="Y601" s="99"/>
      <c r="Z601" s="99"/>
    </row>
    <row r="602" spans="1:26" ht="11.25" customHeight="1">
      <c r="A602" s="110"/>
      <c r="B602" s="110"/>
      <c r="C602" s="111"/>
      <c r="D602" s="111"/>
      <c r="E602" s="112"/>
      <c r="F602" s="1"/>
      <c r="G602" s="1"/>
      <c r="H602" s="1"/>
      <c r="I602" s="1"/>
      <c r="J602" s="1"/>
      <c r="K602" s="1"/>
      <c r="L602" s="99"/>
      <c r="M602" s="99"/>
      <c r="N602" s="99"/>
      <c r="O602" s="99"/>
      <c r="P602" s="99"/>
      <c r="Q602" s="99"/>
      <c r="R602" s="99"/>
      <c r="S602" s="99"/>
      <c r="T602" s="99"/>
      <c r="U602" s="99"/>
      <c r="V602" s="99"/>
      <c r="W602" s="99"/>
      <c r="X602" s="99"/>
      <c r="Y602" s="99"/>
      <c r="Z602" s="99"/>
    </row>
    <row r="603" spans="1:26" ht="11.25" customHeight="1">
      <c r="A603" s="110"/>
      <c r="B603" s="110"/>
      <c r="C603" s="111"/>
      <c r="D603" s="111"/>
      <c r="E603" s="112"/>
      <c r="F603" s="1"/>
      <c r="G603" s="1"/>
      <c r="H603" s="1"/>
      <c r="I603" s="1"/>
      <c r="J603" s="1"/>
      <c r="K603" s="1"/>
      <c r="L603" s="99"/>
      <c r="M603" s="99"/>
      <c r="N603" s="99"/>
      <c r="O603" s="99"/>
      <c r="P603" s="99"/>
      <c r="Q603" s="99"/>
      <c r="R603" s="99"/>
      <c r="S603" s="99"/>
      <c r="T603" s="99"/>
      <c r="U603" s="99"/>
      <c r="V603" s="99"/>
      <c r="W603" s="99"/>
      <c r="X603" s="99"/>
      <c r="Y603" s="99"/>
      <c r="Z603" s="99"/>
    </row>
    <row r="604" spans="1:26" ht="11.25" customHeight="1">
      <c r="A604" s="110"/>
      <c r="B604" s="110"/>
      <c r="C604" s="111"/>
      <c r="D604" s="111"/>
      <c r="E604" s="112"/>
      <c r="F604" s="1"/>
      <c r="G604" s="1"/>
      <c r="H604" s="1"/>
      <c r="I604" s="1"/>
      <c r="J604" s="1"/>
      <c r="K604" s="1"/>
      <c r="L604" s="99"/>
      <c r="M604" s="99"/>
      <c r="N604" s="99"/>
      <c r="O604" s="99"/>
      <c r="P604" s="99"/>
      <c r="Q604" s="99"/>
      <c r="R604" s="99"/>
      <c r="S604" s="99"/>
      <c r="T604" s="99"/>
      <c r="U604" s="99"/>
      <c r="V604" s="99"/>
      <c r="W604" s="99"/>
      <c r="X604" s="99"/>
      <c r="Y604" s="99"/>
      <c r="Z604" s="99"/>
    </row>
    <row r="605" spans="1:26" ht="11.25" customHeight="1">
      <c r="A605" s="110"/>
      <c r="B605" s="110"/>
      <c r="C605" s="111"/>
      <c r="D605" s="111"/>
      <c r="E605" s="112"/>
      <c r="F605" s="1"/>
      <c r="G605" s="1"/>
      <c r="H605" s="1"/>
      <c r="I605" s="1"/>
      <c r="J605" s="1"/>
      <c r="K605" s="1"/>
      <c r="L605" s="99"/>
      <c r="M605" s="99"/>
      <c r="N605" s="99"/>
      <c r="O605" s="99"/>
      <c r="P605" s="99"/>
      <c r="Q605" s="99"/>
      <c r="R605" s="99"/>
      <c r="S605" s="99"/>
      <c r="T605" s="99"/>
      <c r="U605" s="99"/>
      <c r="V605" s="99"/>
      <c r="W605" s="99"/>
      <c r="X605" s="99"/>
      <c r="Y605" s="99"/>
      <c r="Z605" s="99"/>
    </row>
    <row r="606" spans="1:26" ht="11.25" customHeight="1">
      <c r="A606" s="110"/>
      <c r="B606" s="110"/>
      <c r="C606" s="111"/>
      <c r="D606" s="111"/>
      <c r="E606" s="112"/>
      <c r="F606" s="1"/>
      <c r="G606" s="1"/>
      <c r="H606" s="1"/>
      <c r="I606" s="1"/>
      <c r="J606" s="1"/>
      <c r="K606" s="1"/>
      <c r="L606" s="99"/>
      <c r="M606" s="99"/>
      <c r="N606" s="99"/>
      <c r="O606" s="99"/>
      <c r="P606" s="99"/>
      <c r="Q606" s="99"/>
      <c r="R606" s="99"/>
      <c r="S606" s="99"/>
      <c r="T606" s="99"/>
      <c r="U606" s="99"/>
      <c r="V606" s="99"/>
      <c r="W606" s="99"/>
      <c r="X606" s="99"/>
      <c r="Y606" s="99"/>
      <c r="Z606" s="99"/>
    </row>
    <row r="607" spans="1:26" ht="11.25" customHeight="1">
      <c r="A607" s="110"/>
      <c r="B607" s="110"/>
      <c r="C607" s="111"/>
      <c r="D607" s="111"/>
      <c r="E607" s="112"/>
      <c r="F607" s="1"/>
      <c r="G607" s="1"/>
      <c r="H607" s="1"/>
      <c r="I607" s="1"/>
      <c r="J607" s="1"/>
      <c r="K607" s="1"/>
      <c r="L607" s="99"/>
      <c r="M607" s="99"/>
      <c r="N607" s="99"/>
      <c r="O607" s="99"/>
      <c r="P607" s="99"/>
      <c r="Q607" s="99"/>
      <c r="R607" s="99"/>
      <c r="S607" s="99"/>
      <c r="T607" s="99"/>
      <c r="U607" s="99"/>
      <c r="V607" s="99"/>
      <c r="W607" s="99"/>
      <c r="X607" s="99"/>
      <c r="Y607" s="99"/>
      <c r="Z607" s="99"/>
    </row>
    <row r="608" spans="1:26" ht="11.25" customHeight="1">
      <c r="A608" s="110"/>
      <c r="B608" s="110"/>
      <c r="C608" s="111"/>
      <c r="D608" s="111"/>
      <c r="E608" s="112"/>
      <c r="F608" s="1"/>
      <c r="G608" s="1"/>
      <c r="H608" s="1"/>
      <c r="I608" s="1"/>
      <c r="J608" s="1"/>
      <c r="K608" s="1"/>
      <c r="L608" s="99"/>
      <c r="M608" s="99"/>
      <c r="N608" s="99"/>
      <c r="O608" s="99"/>
      <c r="P608" s="99"/>
      <c r="Q608" s="99"/>
      <c r="R608" s="99"/>
      <c r="S608" s="99"/>
      <c r="T608" s="99"/>
      <c r="U608" s="99"/>
      <c r="V608" s="99"/>
      <c r="W608" s="99"/>
      <c r="X608" s="99"/>
      <c r="Y608" s="99"/>
      <c r="Z608" s="99"/>
    </row>
    <row r="609" spans="1:26" ht="11.25" customHeight="1">
      <c r="A609" s="110"/>
      <c r="B609" s="110"/>
      <c r="C609" s="111"/>
      <c r="D609" s="111"/>
      <c r="E609" s="112"/>
      <c r="F609" s="1"/>
      <c r="G609" s="1"/>
      <c r="H609" s="1"/>
      <c r="I609" s="1"/>
      <c r="J609" s="1"/>
      <c r="K609" s="1"/>
      <c r="L609" s="99"/>
      <c r="M609" s="99"/>
      <c r="N609" s="99"/>
      <c r="O609" s="99"/>
      <c r="P609" s="99"/>
      <c r="Q609" s="99"/>
      <c r="R609" s="99"/>
      <c r="S609" s="99"/>
      <c r="T609" s="99"/>
      <c r="U609" s="99"/>
      <c r="V609" s="99"/>
      <c r="W609" s="99"/>
      <c r="X609" s="99"/>
      <c r="Y609" s="99"/>
      <c r="Z609" s="99"/>
    </row>
    <row r="610" spans="1:26" ht="11.25" customHeight="1">
      <c r="A610" s="110"/>
      <c r="B610" s="110"/>
      <c r="C610" s="111"/>
      <c r="D610" s="111"/>
      <c r="E610" s="112"/>
      <c r="F610" s="1"/>
      <c r="G610" s="1"/>
      <c r="H610" s="1"/>
      <c r="I610" s="1"/>
      <c r="J610" s="1"/>
      <c r="K610" s="1"/>
      <c r="L610" s="99"/>
      <c r="M610" s="99"/>
      <c r="N610" s="99"/>
      <c r="O610" s="99"/>
      <c r="P610" s="99"/>
      <c r="Q610" s="99"/>
      <c r="R610" s="99"/>
      <c r="S610" s="99"/>
      <c r="T610" s="99"/>
      <c r="U610" s="99"/>
      <c r="V610" s="99"/>
      <c r="W610" s="99"/>
      <c r="X610" s="99"/>
      <c r="Y610" s="99"/>
      <c r="Z610" s="99"/>
    </row>
    <row r="611" spans="1:26" ht="11.25" customHeight="1">
      <c r="A611" s="110"/>
      <c r="B611" s="110"/>
      <c r="C611" s="111"/>
      <c r="D611" s="111"/>
      <c r="E611" s="112"/>
      <c r="F611" s="1"/>
      <c r="G611" s="1"/>
      <c r="H611" s="1"/>
      <c r="I611" s="1"/>
      <c r="J611" s="1"/>
      <c r="K611" s="1"/>
      <c r="L611" s="99"/>
      <c r="M611" s="99"/>
      <c r="N611" s="99"/>
      <c r="O611" s="99"/>
      <c r="P611" s="99"/>
      <c r="Q611" s="99"/>
      <c r="R611" s="99"/>
      <c r="S611" s="99"/>
      <c r="T611" s="99"/>
      <c r="U611" s="99"/>
      <c r="V611" s="99"/>
      <c r="W611" s="99"/>
      <c r="X611" s="99"/>
      <c r="Y611" s="99"/>
      <c r="Z611" s="99"/>
    </row>
    <row r="612" spans="1:26" ht="11.25" customHeight="1">
      <c r="A612" s="110"/>
      <c r="B612" s="110"/>
      <c r="C612" s="111"/>
      <c r="D612" s="111"/>
      <c r="E612" s="112"/>
      <c r="F612" s="1"/>
      <c r="G612" s="1"/>
      <c r="H612" s="1"/>
      <c r="I612" s="1"/>
      <c r="J612" s="1"/>
      <c r="K612" s="1"/>
      <c r="L612" s="99"/>
      <c r="M612" s="99"/>
      <c r="N612" s="99"/>
      <c r="O612" s="99"/>
      <c r="P612" s="99"/>
      <c r="Q612" s="99"/>
      <c r="R612" s="99"/>
      <c r="S612" s="99"/>
      <c r="T612" s="99"/>
      <c r="U612" s="99"/>
      <c r="V612" s="99"/>
      <c r="W612" s="99"/>
      <c r="X612" s="99"/>
      <c r="Y612" s="99"/>
      <c r="Z612" s="99"/>
    </row>
    <row r="613" spans="1:26" ht="11.25" customHeight="1">
      <c r="A613" s="110"/>
      <c r="B613" s="110"/>
      <c r="C613" s="111"/>
      <c r="D613" s="111"/>
      <c r="E613" s="112"/>
      <c r="F613" s="1"/>
      <c r="G613" s="1"/>
      <c r="H613" s="1"/>
      <c r="I613" s="1"/>
      <c r="J613" s="1"/>
      <c r="K613" s="1"/>
      <c r="L613" s="99"/>
      <c r="M613" s="99"/>
      <c r="N613" s="99"/>
      <c r="O613" s="99"/>
      <c r="P613" s="99"/>
      <c r="Q613" s="99"/>
      <c r="R613" s="99"/>
      <c r="S613" s="99"/>
      <c r="T613" s="99"/>
      <c r="U613" s="99"/>
      <c r="V613" s="99"/>
      <c r="W613" s="99"/>
      <c r="X613" s="99"/>
      <c r="Y613" s="99"/>
      <c r="Z613" s="99"/>
    </row>
    <row r="614" spans="1:26" ht="11.25" customHeight="1">
      <c r="A614" s="110"/>
      <c r="B614" s="110"/>
      <c r="C614" s="111"/>
      <c r="D614" s="111"/>
      <c r="E614" s="112"/>
      <c r="F614" s="1"/>
      <c r="G614" s="1"/>
      <c r="H614" s="1"/>
      <c r="I614" s="1"/>
      <c r="J614" s="1"/>
      <c r="K614" s="1"/>
      <c r="L614" s="99"/>
      <c r="M614" s="99"/>
      <c r="N614" s="99"/>
      <c r="O614" s="99"/>
      <c r="P614" s="99"/>
      <c r="Q614" s="99"/>
      <c r="R614" s="99"/>
      <c r="S614" s="99"/>
      <c r="T614" s="99"/>
      <c r="U614" s="99"/>
      <c r="V614" s="99"/>
      <c r="W614" s="99"/>
      <c r="X614" s="99"/>
      <c r="Y614" s="99"/>
      <c r="Z614" s="99"/>
    </row>
    <row r="615" spans="1:26" ht="11.25" customHeight="1">
      <c r="A615" s="110"/>
      <c r="B615" s="110"/>
      <c r="C615" s="111"/>
      <c r="D615" s="111"/>
      <c r="E615" s="112"/>
      <c r="F615" s="1"/>
      <c r="G615" s="1"/>
      <c r="H615" s="1"/>
      <c r="I615" s="1"/>
      <c r="J615" s="1"/>
      <c r="K615" s="1"/>
      <c r="L615" s="99"/>
      <c r="M615" s="99"/>
      <c r="N615" s="99"/>
      <c r="O615" s="99"/>
      <c r="P615" s="99"/>
      <c r="Q615" s="99"/>
      <c r="R615" s="99"/>
      <c r="S615" s="99"/>
      <c r="T615" s="99"/>
      <c r="U615" s="99"/>
      <c r="V615" s="99"/>
      <c r="W615" s="99"/>
      <c r="X615" s="99"/>
      <c r="Y615" s="99"/>
      <c r="Z615" s="99"/>
    </row>
    <row r="616" spans="1:26" ht="11.25" customHeight="1">
      <c r="A616" s="110"/>
      <c r="B616" s="110"/>
      <c r="C616" s="111"/>
      <c r="D616" s="111"/>
      <c r="E616" s="112"/>
      <c r="F616" s="1"/>
      <c r="G616" s="1"/>
      <c r="H616" s="1"/>
      <c r="I616" s="1"/>
      <c r="J616" s="1"/>
      <c r="K616" s="1"/>
      <c r="L616" s="99"/>
      <c r="M616" s="99"/>
      <c r="N616" s="99"/>
      <c r="O616" s="99"/>
      <c r="P616" s="99"/>
      <c r="Q616" s="99"/>
      <c r="R616" s="99"/>
      <c r="S616" s="99"/>
      <c r="T616" s="99"/>
      <c r="U616" s="99"/>
      <c r="V616" s="99"/>
      <c r="W616" s="99"/>
      <c r="X616" s="99"/>
      <c r="Y616" s="99"/>
      <c r="Z616" s="99"/>
    </row>
    <row r="617" spans="1:26" ht="11.25" customHeight="1">
      <c r="A617" s="110"/>
      <c r="B617" s="110"/>
      <c r="C617" s="111"/>
      <c r="D617" s="111"/>
      <c r="E617" s="112"/>
      <c r="F617" s="1"/>
      <c r="G617" s="1"/>
      <c r="H617" s="1"/>
      <c r="I617" s="1"/>
      <c r="J617" s="1"/>
      <c r="K617" s="1"/>
      <c r="L617" s="99"/>
      <c r="M617" s="99"/>
      <c r="N617" s="99"/>
      <c r="O617" s="99"/>
      <c r="P617" s="99"/>
      <c r="Q617" s="99"/>
      <c r="R617" s="99"/>
      <c r="S617" s="99"/>
      <c r="T617" s="99"/>
      <c r="U617" s="99"/>
      <c r="V617" s="99"/>
      <c r="W617" s="99"/>
      <c r="X617" s="99"/>
      <c r="Y617" s="99"/>
      <c r="Z617" s="99"/>
    </row>
    <row r="618" spans="1:26" ht="11.25" customHeight="1">
      <c r="A618" s="110"/>
      <c r="B618" s="110"/>
      <c r="C618" s="111"/>
      <c r="D618" s="111"/>
      <c r="E618" s="112"/>
      <c r="F618" s="1"/>
      <c r="G618" s="1"/>
      <c r="H618" s="1"/>
      <c r="I618" s="1"/>
      <c r="J618" s="1"/>
      <c r="K618" s="1"/>
      <c r="L618" s="99"/>
      <c r="M618" s="99"/>
      <c r="N618" s="99"/>
      <c r="O618" s="99"/>
      <c r="P618" s="99"/>
      <c r="Q618" s="99"/>
      <c r="R618" s="99"/>
      <c r="S618" s="99"/>
      <c r="T618" s="99"/>
      <c r="U618" s="99"/>
      <c r="V618" s="99"/>
      <c r="W618" s="99"/>
      <c r="X618" s="99"/>
      <c r="Y618" s="99"/>
      <c r="Z618" s="99"/>
    </row>
    <row r="619" spans="1:26" ht="11.25" customHeight="1">
      <c r="A619" s="110"/>
      <c r="B619" s="110"/>
      <c r="C619" s="111"/>
      <c r="D619" s="111"/>
      <c r="E619" s="112"/>
      <c r="F619" s="1"/>
      <c r="G619" s="1"/>
      <c r="H619" s="1"/>
      <c r="I619" s="1"/>
      <c r="J619" s="1"/>
      <c r="K619" s="1"/>
      <c r="L619" s="99"/>
      <c r="M619" s="99"/>
      <c r="N619" s="99"/>
      <c r="O619" s="99"/>
      <c r="P619" s="99"/>
      <c r="Q619" s="99"/>
      <c r="R619" s="99"/>
      <c r="S619" s="99"/>
      <c r="T619" s="99"/>
      <c r="U619" s="99"/>
      <c r="V619" s="99"/>
      <c r="W619" s="99"/>
      <c r="X619" s="99"/>
      <c r="Y619" s="99"/>
      <c r="Z619" s="99"/>
    </row>
    <row r="620" spans="1:26" ht="11.25" customHeight="1">
      <c r="A620" s="110"/>
      <c r="B620" s="110"/>
      <c r="C620" s="111"/>
      <c r="D620" s="111"/>
      <c r="E620" s="112"/>
      <c r="F620" s="1"/>
      <c r="G620" s="1"/>
      <c r="H620" s="1"/>
      <c r="I620" s="1"/>
      <c r="J620" s="1"/>
      <c r="K620" s="1"/>
      <c r="L620" s="99"/>
      <c r="M620" s="99"/>
      <c r="N620" s="99"/>
      <c r="O620" s="99"/>
      <c r="P620" s="99"/>
      <c r="Q620" s="99"/>
      <c r="R620" s="99"/>
      <c r="S620" s="99"/>
      <c r="T620" s="99"/>
      <c r="U620" s="99"/>
      <c r="V620" s="99"/>
      <c r="W620" s="99"/>
      <c r="X620" s="99"/>
      <c r="Y620" s="99"/>
      <c r="Z620" s="99"/>
    </row>
    <row r="621" spans="1:26" ht="11.25" customHeight="1">
      <c r="A621" s="110"/>
      <c r="B621" s="110"/>
      <c r="C621" s="111"/>
      <c r="D621" s="111"/>
      <c r="E621" s="112"/>
      <c r="F621" s="1"/>
      <c r="G621" s="1"/>
      <c r="H621" s="1"/>
      <c r="I621" s="1"/>
      <c r="J621" s="1"/>
      <c r="K621" s="1"/>
      <c r="L621" s="99"/>
      <c r="M621" s="99"/>
      <c r="N621" s="99"/>
      <c r="O621" s="99"/>
      <c r="P621" s="99"/>
      <c r="Q621" s="99"/>
      <c r="R621" s="99"/>
      <c r="S621" s="99"/>
      <c r="T621" s="99"/>
      <c r="U621" s="99"/>
      <c r="V621" s="99"/>
      <c r="W621" s="99"/>
      <c r="X621" s="99"/>
      <c r="Y621" s="99"/>
      <c r="Z621" s="99"/>
    </row>
    <row r="622" spans="1:26" ht="11.25" customHeight="1">
      <c r="A622" s="110"/>
      <c r="B622" s="110"/>
      <c r="C622" s="111"/>
      <c r="D622" s="111"/>
      <c r="E622" s="112"/>
      <c r="F622" s="1"/>
      <c r="G622" s="1"/>
      <c r="H622" s="1"/>
      <c r="I622" s="1"/>
      <c r="J622" s="1"/>
      <c r="K622" s="1"/>
      <c r="L622" s="99"/>
      <c r="M622" s="99"/>
      <c r="N622" s="99"/>
      <c r="O622" s="99"/>
      <c r="P622" s="99"/>
      <c r="Q622" s="99"/>
      <c r="R622" s="99"/>
      <c r="S622" s="99"/>
      <c r="T622" s="99"/>
      <c r="U622" s="99"/>
      <c r="V622" s="99"/>
      <c r="W622" s="99"/>
      <c r="X622" s="99"/>
      <c r="Y622" s="99"/>
      <c r="Z622" s="99"/>
    </row>
    <row r="623" spans="1:26" ht="11.25" customHeight="1">
      <c r="A623" s="110"/>
      <c r="B623" s="110"/>
      <c r="C623" s="111"/>
      <c r="D623" s="111"/>
      <c r="E623" s="112"/>
      <c r="F623" s="1"/>
      <c r="G623" s="1"/>
      <c r="H623" s="1"/>
      <c r="I623" s="1"/>
      <c r="J623" s="1"/>
      <c r="K623" s="1"/>
      <c r="L623" s="99"/>
      <c r="M623" s="99"/>
      <c r="N623" s="99"/>
      <c r="O623" s="99"/>
      <c r="P623" s="99"/>
      <c r="Q623" s="99"/>
      <c r="R623" s="99"/>
      <c r="S623" s="99"/>
      <c r="T623" s="99"/>
      <c r="U623" s="99"/>
      <c r="V623" s="99"/>
      <c r="W623" s="99"/>
      <c r="X623" s="99"/>
      <c r="Y623" s="99"/>
      <c r="Z623" s="99"/>
    </row>
    <row r="624" spans="1:26" ht="11.25" customHeight="1">
      <c r="A624" s="110"/>
      <c r="B624" s="110"/>
      <c r="C624" s="111"/>
      <c r="D624" s="111"/>
      <c r="E624" s="112"/>
      <c r="F624" s="1"/>
      <c r="G624" s="1"/>
      <c r="H624" s="1"/>
      <c r="I624" s="1"/>
      <c r="J624" s="1"/>
      <c r="K624" s="1"/>
      <c r="L624" s="99"/>
      <c r="M624" s="99"/>
      <c r="N624" s="99"/>
      <c r="O624" s="99"/>
      <c r="P624" s="99"/>
      <c r="Q624" s="99"/>
      <c r="R624" s="99"/>
      <c r="S624" s="99"/>
      <c r="T624" s="99"/>
      <c r="U624" s="99"/>
      <c r="V624" s="99"/>
      <c r="W624" s="99"/>
      <c r="X624" s="99"/>
      <c r="Y624" s="99"/>
      <c r="Z624" s="99"/>
    </row>
    <row r="625" spans="1:26" ht="11.25" customHeight="1">
      <c r="A625" s="110"/>
      <c r="B625" s="110"/>
      <c r="C625" s="111"/>
      <c r="D625" s="111"/>
      <c r="E625" s="112"/>
      <c r="F625" s="1"/>
      <c r="G625" s="1"/>
      <c r="H625" s="1"/>
      <c r="I625" s="1"/>
      <c r="J625" s="1"/>
      <c r="K625" s="1"/>
      <c r="L625" s="99"/>
      <c r="M625" s="99"/>
      <c r="N625" s="99"/>
      <c r="O625" s="99"/>
      <c r="P625" s="99"/>
      <c r="Q625" s="99"/>
      <c r="R625" s="99"/>
      <c r="S625" s="99"/>
      <c r="T625" s="99"/>
      <c r="U625" s="99"/>
      <c r="V625" s="99"/>
      <c r="W625" s="99"/>
      <c r="X625" s="99"/>
      <c r="Y625" s="99"/>
      <c r="Z625" s="99"/>
    </row>
    <row r="626" spans="1:26" ht="11.25" customHeight="1">
      <c r="A626" s="110"/>
      <c r="B626" s="110"/>
      <c r="C626" s="111"/>
      <c r="D626" s="111"/>
      <c r="E626" s="112"/>
      <c r="F626" s="1"/>
      <c r="G626" s="1"/>
      <c r="H626" s="1"/>
      <c r="I626" s="1"/>
      <c r="J626" s="1"/>
      <c r="K626" s="1"/>
      <c r="L626" s="99"/>
      <c r="M626" s="99"/>
      <c r="N626" s="99"/>
      <c r="O626" s="99"/>
      <c r="P626" s="99"/>
      <c r="Q626" s="99"/>
      <c r="R626" s="99"/>
      <c r="S626" s="99"/>
      <c r="T626" s="99"/>
      <c r="U626" s="99"/>
      <c r="V626" s="99"/>
      <c r="W626" s="99"/>
      <c r="X626" s="99"/>
      <c r="Y626" s="99"/>
      <c r="Z626" s="99"/>
    </row>
    <row r="627" spans="1:26" ht="11.25" customHeight="1">
      <c r="A627" s="110"/>
      <c r="B627" s="110"/>
      <c r="C627" s="111"/>
      <c r="D627" s="111"/>
      <c r="E627" s="112"/>
      <c r="F627" s="1"/>
      <c r="G627" s="1"/>
      <c r="H627" s="1"/>
      <c r="I627" s="1"/>
      <c r="J627" s="1"/>
      <c r="K627" s="1"/>
      <c r="L627" s="99"/>
      <c r="M627" s="99"/>
      <c r="N627" s="99"/>
      <c r="O627" s="99"/>
      <c r="P627" s="99"/>
      <c r="Q627" s="99"/>
      <c r="R627" s="99"/>
      <c r="S627" s="99"/>
      <c r="T627" s="99"/>
      <c r="U627" s="99"/>
      <c r="V627" s="99"/>
      <c r="W627" s="99"/>
      <c r="X627" s="99"/>
      <c r="Y627" s="99"/>
      <c r="Z627" s="99"/>
    </row>
    <row r="628" spans="1:26" ht="11.25" customHeight="1">
      <c r="A628" s="110"/>
      <c r="B628" s="110"/>
      <c r="C628" s="111"/>
      <c r="D628" s="111"/>
      <c r="E628" s="112"/>
      <c r="F628" s="1"/>
      <c r="G628" s="1"/>
      <c r="H628" s="1"/>
      <c r="I628" s="1"/>
      <c r="J628" s="1"/>
      <c r="K628" s="1"/>
      <c r="L628" s="99"/>
      <c r="M628" s="99"/>
      <c r="N628" s="99"/>
      <c r="O628" s="99"/>
      <c r="P628" s="99"/>
      <c r="Q628" s="99"/>
      <c r="R628" s="99"/>
      <c r="S628" s="99"/>
      <c r="T628" s="99"/>
      <c r="U628" s="99"/>
      <c r="V628" s="99"/>
      <c r="W628" s="99"/>
      <c r="X628" s="99"/>
      <c r="Y628" s="99"/>
      <c r="Z628" s="99"/>
    </row>
    <row r="629" spans="1:26" ht="11.25" customHeight="1">
      <c r="A629" s="110"/>
      <c r="B629" s="110"/>
      <c r="C629" s="111"/>
      <c r="D629" s="111"/>
      <c r="E629" s="112"/>
      <c r="F629" s="1"/>
      <c r="G629" s="1"/>
      <c r="H629" s="1"/>
      <c r="I629" s="1"/>
      <c r="J629" s="1"/>
      <c r="K629" s="1"/>
      <c r="L629" s="99"/>
      <c r="M629" s="99"/>
      <c r="N629" s="99"/>
      <c r="O629" s="99"/>
      <c r="P629" s="99"/>
      <c r="Q629" s="99"/>
      <c r="R629" s="99"/>
      <c r="S629" s="99"/>
      <c r="T629" s="99"/>
      <c r="U629" s="99"/>
      <c r="V629" s="99"/>
      <c r="W629" s="99"/>
      <c r="X629" s="99"/>
      <c r="Y629" s="99"/>
      <c r="Z629" s="99"/>
    </row>
    <row r="630" spans="1:26" ht="11.25" customHeight="1">
      <c r="A630" s="110"/>
      <c r="B630" s="110"/>
      <c r="C630" s="111"/>
      <c r="D630" s="111"/>
      <c r="E630" s="112"/>
      <c r="F630" s="1"/>
      <c r="G630" s="1"/>
      <c r="H630" s="1"/>
      <c r="I630" s="1"/>
      <c r="J630" s="1"/>
      <c r="K630" s="1"/>
      <c r="L630" s="99"/>
      <c r="M630" s="99"/>
      <c r="N630" s="99"/>
      <c r="O630" s="99"/>
      <c r="P630" s="99"/>
      <c r="Q630" s="99"/>
      <c r="R630" s="99"/>
      <c r="S630" s="99"/>
      <c r="T630" s="99"/>
      <c r="U630" s="99"/>
      <c r="V630" s="99"/>
      <c r="W630" s="99"/>
      <c r="X630" s="99"/>
      <c r="Y630" s="99"/>
      <c r="Z630" s="99"/>
    </row>
    <row r="631" spans="1:26" ht="11.25" customHeight="1">
      <c r="A631" s="110"/>
      <c r="B631" s="110"/>
      <c r="C631" s="111"/>
      <c r="D631" s="111"/>
      <c r="E631" s="112"/>
      <c r="F631" s="1"/>
      <c r="G631" s="1"/>
      <c r="H631" s="1"/>
      <c r="I631" s="1"/>
      <c r="J631" s="1"/>
      <c r="K631" s="1"/>
      <c r="L631" s="99"/>
      <c r="M631" s="99"/>
      <c r="N631" s="99"/>
      <c r="O631" s="99"/>
      <c r="P631" s="99"/>
      <c r="Q631" s="99"/>
      <c r="R631" s="99"/>
      <c r="S631" s="99"/>
      <c r="T631" s="99"/>
      <c r="U631" s="99"/>
      <c r="V631" s="99"/>
      <c r="W631" s="99"/>
      <c r="X631" s="99"/>
      <c r="Y631" s="99"/>
      <c r="Z631" s="99"/>
    </row>
    <row r="632" spans="1:26" ht="11.25" customHeight="1">
      <c r="A632" s="110"/>
      <c r="B632" s="110"/>
      <c r="C632" s="111"/>
      <c r="D632" s="111"/>
      <c r="E632" s="112"/>
      <c r="F632" s="1"/>
      <c r="G632" s="1"/>
      <c r="H632" s="1"/>
      <c r="I632" s="1"/>
      <c r="J632" s="1"/>
      <c r="K632" s="1"/>
      <c r="L632" s="99"/>
      <c r="M632" s="99"/>
      <c r="N632" s="99"/>
      <c r="O632" s="99"/>
      <c r="P632" s="99"/>
      <c r="Q632" s="99"/>
      <c r="R632" s="99"/>
      <c r="S632" s="99"/>
      <c r="T632" s="99"/>
      <c r="U632" s="99"/>
      <c r="V632" s="99"/>
      <c r="W632" s="99"/>
      <c r="X632" s="99"/>
      <c r="Y632" s="99"/>
      <c r="Z632" s="99"/>
    </row>
    <row r="633" spans="1:26" ht="11.25" customHeight="1">
      <c r="A633" s="110"/>
      <c r="B633" s="110"/>
      <c r="C633" s="111"/>
      <c r="D633" s="111"/>
      <c r="E633" s="112"/>
      <c r="F633" s="1"/>
      <c r="G633" s="1"/>
      <c r="H633" s="1"/>
      <c r="I633" s="1"/>
      <c r="J633" s="1"/>
      <c r="K633" s="1"/>
      <c r="L633" s="99"/>
      <c r="M633" s="99"/>
      <c r="N633" s="99"/>
      <c r="O633" s="99"/>
      <c r="P633" s="99"/>
      <c r="Q633" s="99"/>
      <c r="R633" s="99"/>
      <c r="S633" s="99"/>
      <c r="T633" s="99"/>
      <c r="U633" s="99"/>
      <c r="V633" s="99"/>
      <c r="W633" s="99"/>
      <c r="X633" s="99"/>
      <c r="Y633" s="99"/>
      <c r="Z633" s="99"/>
    </row>
    <row r="634" spans="1:26" ht="11.25" customHeight="1">
      <c r="A634" s="110"/>
      <c r="B634" s="110"/>
      <c r="C634" s="111"/>
      <c r="D634" s="111"/>
      <c r="E634" s="112"/>
      <c r="F634" s="1"/>
      <c r="G634" s="1"/>
      <c r="H634" s="1"/>
      <c r="I634" s="1"/>
      <c r="J634" s="1"/>
      <c r="K634" s="1"/>
      <c r="L634" s="99"/>
      <c r="M634" s="99"/>
      <c r="N634" s="99"/>
      <c r="O634" s="99"/>
      <c r="P634" s="99"/>
      <c r="Q634" s="99"/>
      <c r="R634" s="99"/>
      <c r="S634" s="99"/>
      <c r="T634" s="99"/>
      <c r="U634" s="99"/>
      <c r="V634" s="99"/>
      <c r="W634" s="99"/>
      <c r="X634" s="99"/>
      <c r="Y634" s="99"/>
      <c r="Z634" s="99"/>
    </row>
    <row r="635" spans="1:26" ht="11.25" customHeight="1">
      <c r="A635" s="110"/>
      <c r="B635" s="110"/>
      <c r="C635" s="111"/>
      <c r="D635" s="111"/>
      <c r="E635" s="112"/>
      <c r="F635" s="1"/>
      <c r="G635" s="1"/>
      <c r="H635" s="1"/>
      <c r="I635" s="1"/>
      <c r="J635" s="1"/>
      <c r="K635" s="1"/>
      <c r="L635" s="99"/>
      <c r="M635" s="99"/>
      <c r="N635" s="99"/>
      <c r="O635" s="99"/>
      <c r="P635" s="99"/>
      <c r="Q635" s="99"/>
      <c r="R635" s="99"/>
      <c r="S635" s="99"/>
      <c r="T635" s="99"/>
      <c r="U635" s="99"/>
      <c r="V635" s="99"/>
      <c r="W635" s="99"/>
      <c r="X635" s="99"/>
      <c r="Y635" s="99"/>
      <c r="Z635" s="99"/>
    </row>
    <row r="636" spans="1:26" ht="11.25" customHeight="1">
      <c r="A636" s="110"/>
      <c r="B636" s="110"/>
      <c r="C636" s="111"/>
      <c r="D636" s="111"/>
      <c r="E636" s="112"/>
      <c r="F636" s="1"/>
      <c r="G636" s="1"/>
      <c r="H636" s="1"/>
      <c r="I636" s="1"/>
      <c r="J636" s="1"/>
      <c r="K636" s="1"/>
      <c r="L636" s="99"/>
      <c r="M636" s="99"/>
      <c r="N636" s="99"/>
      <c r="O636" s="99"/>
      <c r="P636" s="99"/>
      <c r="Q636" s="99"/>
      <c r="R636" s="99"/>
      <c r="S636" s="99"/>
      <c r="T636" s="99"/>
      <c r="U636" s="99"/>
      <c r="V636" s="99"/>
      <c r="W636" s="99"/>
      <c r="X636" s="99"/>
      <c r="Y636" s="99"/>
      <c r="Z636" s="99"/>
    </row>
    <row r="637" spans="1:26" ht="11.25" customHeight="1">
      <c r="A637" s="110"/>
      <c r="B637" s="110"/>
      <c r="C637" s="111"/>
      <c r="D637" s="111"/>
      <c r="E637" s="112"/>
      <c r="F637" s="1"/>
      <c r="G637" s="1"/>
      <c r="H637" s="1"/>
      <c r="I637" s="1"/>
      <c r="J637" s="1"/>
      <c r="K637" s="1"/>
      <c r="L637" s="99"/>
      <c r="M637" s="99"/>
      <c r="N637" s="99"/>
      <c r="O637" s="99"/>
      <c r="P637" s="99"/>
      <c r="Q637" s="99"/>
      <c r="R637" s="99"/>
      <c r="S637" s="99"/>
      <c r="T637" s="99"/>
      <c r="U637" s="99"/>
      <c r="V637" s="99"/>
      <c r="W637" s="99"/>
      <c r="X637" s="99"/>
      <c r="Y637" s="99"/>
      <c r="Z637" s="99"/>
    </row>
    <row r="638" spans="1:26" ht="11.25" customHeight="1">
      <c r="A638" s="110"/>
      <c r="B638" s="110"/>
      <c r="C638" s="111"/>
      <c r="D638" s="111"/>
      <c r="E638" s="112"/>
      <c r="F638" s="1"/>
      <c r="G638" s="1"/>
      <c r="H638" s="1"/>
      <c r="I638" s="1"/>
      <c r="J638" s="1"/>
      <c r="K638" s="1"/>
      <c r="L638" s="99"/>
      <c r="M638" s="99"/>
      <c r="N638" s="99"/>
      <c r="O638" s="99"/>
      <c r="P638" s="99"/>
      <c r="Q638" s="99"/>
      <c r="R638" s="99"/>
      <c r="S638" s="99"/>
      <c r="T638" s="99"/>
      <c r="U638" s="99"/>
      <c r="V638" s="99"/>
      <c r="W638" s="99"/>
      <c r="X638" s="99"/>
      <c r="Y638" s="99"/>
      <c r="Z638" s="99"/>
    </row>
    <row r="639" spans="1:26" ht="11.25" customHeight="1">
      <c r="A639" s="110"/>
      <c r="B639" s="110"/>
      <c r="C639" s="111"/>
      <c r="D639" s="111"/>
      <c r="E639" s="112"/>
      <c r="F639" s="1"/>
      <c r="G639" s="1"/>
      <c r="H639" s="1"/>
      <c r="I639" s="1"/>
      <c r="J639" s="1"/>
      <c r="K639" s="1"/>
      <c r="L639" s="99"/>
      <c r="M639" s="99"/>
      <c r="N639" s="99"/>
      <c r="O639" s="99"/>
      <c r="P639" s="99"/>
      <c r="Q639" s="99"/>
      <c r="R639" s="99"/>
      <c r="S639" s="99"/>
      <c r="T639" s="99"/>
      <c r="U639" s="99"/>
      <c r="V639" s="99"/>
      <c r="W639" s="99"/>
      <c r="X639" s="99"/>
      <c r="Y639" s="99"/>
      <c r="Z639" s="99"/>
    </row>
    <row r="640" spans="1:26" ht="11.25" customHeight="1">
      <c r="A640" s="110"/>
      <c r="B640" s="110"/>
      <c r="C640" s="111"/>
      <c r="D640" s="111"/>
      <c r="E640" s="112"/>
      <c r="F640" s="1"/>
      <c r="G640" s="1"/>
      <c r="H640" s="1"/>
      <c r="I640" s="1"/>
      <c r="J640" s="1"/>
      <c r="K640" s="1"/>
      <c r="L640" s="99"/>
      <c r="M640" s="99"/>
      <c r="N640" s="99"/>
      <c r="O640" s="99"/>
      <c r="P640" s="99"/>
      <c r="Q640" s="99"/>
      <c r="R640" s="99"/>
      <c r="S640" s="99"/>
      <c r="T640" s="99"/>
      <c r="U640" s="99"/>
      <c r="V640" s="99"/>
      <c r="W640" s="99"/>
      <c r="X640" s="99"/>
      <c r="Y640" s="99"/>
      <c r="Z640" s="99"/>
    </row>
    <row r="641" spans="1:26" ht="11.25" customHeight="1">
      <c r="A641" s="110"/>
      <c r="B641" s="110"/>
      <c r="C641" s="111"/>
      <c r="D641" s="111"/>
      <c r="E641" s="112"/>
      <c r="F641" s="1"/>
      <c r="G641" s="1"/>
      <c r="H641" s="1"/>
      <c r="I641" s="1"/>
      <c r="J641" s="1"/>
      <c r="K641" s="1"/>
      <c r="L641" s="99"/>
      <c r="M641" s="99"/>
      <c r="N641" s="99"/>
      <c r="O641" s="99"/>
      <c r="P641" s="99"/>
      <c r="Q641" s="99"/>
      <c r="R641" s="99"/>
      <c r="S641" s="99"/>
      <c r="T641" s="99"/>
      <c r="U641" s="99"/>
      <c r="V641" s="99"/>
      <c r="W641" s="99"/>
      <c r="X641" s="99"/>
      <c r="Y641" s="99"/>
      <c r="Z641" s="99"/>
    </row>
    <row r="642" spans="1:26" ht="11.25" customHeight="1">
      <c r="A642" s="110"/>
      <c r="B642" s="110"/>
      <c r="C642" s="111"/>
      <c r="D642" s="111"/>
      <c r="E642" s="112"/>
      <c r="F642" s="1"/>
      <c r="G642" s="1"/>
      <c r="H642" s="1"/>
      <c r="I642" s="1"/>
      <c r="J642" s="1"/>
      <c r="K642" s="1"/>
      <c r="L642" s="99"/>
      <c r="M642" s="99"/>
      <c r="N642" s="99"/>
      <c r="O642" s="99"/>
      <c r="P642" s="99"/>
      <c r="Q642" s="99"/>
      <c r="R642" s="99"/>
      <c r="S642" s="99"/>
      <c r="T642" s="99"/>
      <c r="U642" s="99"/>
      <c r="V642" s="99"/>
      <c r="W642" s="99"/>
      <c r="X642" s="99"/>
      <c r="Y642" s="99"/>
      <c r="Z642" s="99"/>
    </row>
    <row r="643" spans="1:26" ht="11.25" customHeight="1">
      <c r="A643" s="110"/>
      <c r="B643" s="110"/>
      <c r="C643" s="111"/>
      <c r="D643" s="111"/>
      <c r="E643" s="112"/>
      <c r="F643" s="1"/>
      <c r="G643" s="1"/>
      <c r="H643" s="1"/>
      <c r="I643" s="1"/>
      <c r="J643" s="1"/>
      <c r="K643" s="1"/>
      <c r="L643" s="99"/>
      <c r="M643" s="99"/>
      <c r="N643" s="99"/>
      <c r="O643" s="99"/>
      <c r="P643" s="99"/>
      <c r="Q643" s="99"/>
      <c r="R643" s="99"/>
      <c r="S643" s="99"/>
      <c r="T643" s="99"/>
      <c r="U643" s="99"/>
      <c r="V643" s="99"/>
      <c r="W643" s="99"/>
      <c r="X643" s="99"/>
      <c r="Y643" s="99"/>
      <c r="Z643" s="99"/>
    </row>
    <row r="644" spans="1:26" ht="11.25" customHeight="1">
      <c r="A644" s="110"/>
      <c r="B644" s="110"/>
      <c r="C644" s="111"/>
      <c r="D644" s="111"/>
      <c r="E644" s="112"/>
      <c r="F644" s="1"/>
      <c r="G644" s="1"/>
      <c r="H644" s="1"/>
      <c r="I644" s="1"/>
      <c r="J644" s="1"/>
      <c r="K644" s="1"/>
      <c r="L644" s="99"/>
      <c r="M644" s="99"/>
      <c r="N644" s="99"/>
      <c r="O644" s="99"/>
      <c r="P644" s="99"/>
      <c r="Q644" s="99"/>
      <c r="R644" s="99"/>
      <c r="S644" s="99"/>
      <c r="T644" s="99"/>
      <c r="U644" s="99"/>
      <c r="V644" s="99"/>
      <c r="W644" s="99"/>
      <c r="X644" s="99"/>
      <c r="Y644" s="99"/>
      <c r="Z644" s="99"/>
    </row>
    <row r="645" spans="1:26" ht="11.25" customHeight="1">
      <c r="A645" s="110"/>
      <c r="B645" s="110"/>
      <c r="C645" s="111"/>
      <c r="D645" s="111"/>
      <c r="E645" s="112"/>
      <c r="F645" s="1"/>
      <c r="G645" s="1"/>
      <c r="H645" s="1"/>
      <c r="I645" s="1"/>
      <c r="J645" s="1"/>
      <c r="K645" s="1"/>
      <c r="L645" s="99"/>
      <c r="M645" s="99"/>
      <c r="N645" s="99"/>
      <c r="O645" s="99"/>
      <c r="P645" s="99"/>
      <c r="Q645" s="99"/>
      <c r="R645" s="99"/>
      <c r="S645" s="99"/>
      <c r="T645" s="99"/>
      <c r="U645" s="99"/>
      <c r="V645" s="99"/>
      <c r="W645" s="99"/>
      <c r="X645" s="99"/>
      <c r="Y645" s="99"/>
      <c r="Z645" s="99"/>
    </row>
    <row r="646" spans="1:26" ht="11.25" customHeight="1">
      <c r="A646" s="110"/>
      <c r="B646" s="110"/>
      <c r="C646" s="111"/>
      <c r="D646" s="111"/>
      <c r="E646" s="112"/>
      <c r="F646" s="1"/>
      <c r="G646" s="1"/>
      <c r="H646" s="1"/>
      <c r="I646" s="1"/>
      <c r="J646" s="1"/>
      <c r="K646" s="1"/>
      <c r="L646" s="99"/>
      <c r="M646" s="99"/>
      <c r="N646" s="99"/>
      <c r="O646" s="99"/>
      <c r="P646" s="99"/>
      <c r="Q646" s="99"/>
      <c r="R646" s="99"/>
      <c r="S646" s="99"/>
      <c r="T646" s="99"/>
      <c r="U646" s="99"/>
      <c r="V646" s="99"/>
      <c r="W646" s="99"/>
      <c r="X646" s="99"/>
      <c r="Y646" s="99"/>
      <c r="Z646" s="99"/>
    </row>
    <row r="647" spans="1:26" ht="11.25" customHeight="1">
      <c r="A647" s="110"/>
      <c r="B647" s="110"/>
      <c r="C647" s="111"/>
      <c r="D647" s="111"/>
      <c r="E647" s="112"/>
      <c r="F647" s="1"/>
      <c r="G647" s="1"/>
      <c r="H647" s="1"/>
      <c r="I647" s="1"/>
      <c r="J647" s="1"/>
      <c r="K647" s="1"/>
      <c r="L647" s="99"/>
      <c r="M647" s="99"/>
      <c r="N647" s="99"/>
      <c r="O647" s="99"/>
      <c r="P647" s="99"/>
      <c r="Q647" s="99"/>
      <c r="R647" s="99"/>
      <c r="S647" s="99"/>
      <c r="T647" s="99"/>
      <c r="U647" s="99"/>
      <c r="V647" s="99"/>
      <c r="W647" s="99"/>
      <c r="X647" s="99"/>
      <c r="Y647" s="99"/>
      <c r="Z647" s="99"/>
    </row>
    <row r="648" spans="1:26" ht="11.25" customHeight="1">
      <c r="A648" s="110"/>
      <c r="B648" s="110"/>
      <c r="C648" s="111"/>
      <c r="D648" s="111"/>
      <c r="E648" s="112"/>
      <c r="F648" s="1"/>
      <c r="G648" s="1"/>
      <c r="H648" s="1"/>
      <c r="I648" s="1"/>
      <c r="J648" s="1"/>
      <c r="K648" s="1"/>
      <c r="L648" s="99"/>
      <c r="M648" s="99"/>
      <c r="N648" s="99"/>
      <c r="O648" s="99"/>
      <c r="P648" s="99"/>
      <c r="Q648" s="99"/>
      <c r="R648" s="99"/>
      <c r="S648" s="99"/>
      <c r="T648" s="99"/>
      <c r="U648" s="99"/>
      <c r="V648" s="99"/>
      <c r="W648" s="99"/>
      <c r="X648" s="99"/>
      <c r="Y648" s="99"/>
      <c r="Z648" s="99"/>
    </row>
    <row r="649" spans="1:26" ht="11.25" customHeight="1">
      <c r="A649" s="110"/>
      <c r="B649" s="110"/>
      <c r="C649" s="111"/>
      <c r="D649" s="111"/>
      <c r="E649" s="112"/>
      <c r="F649" s="1"/>
      <c r="G649" s="1"/>
      <c r="H649" s="1"/>
      <c r="I649" s="1"/>
      <c r="J649" s="1"/>
      <c r="K649" s="1"/>
      <c r="L649" s="99"/>
      <c r="M649" s="99"/>
      <c r="N649" s="99"/>
      <c r="O649" s="99"/>
      <c r="P649" s="99"/>
      <c r="Q649" s="99"/>
      <c r="R649" s="99"/>
      <c r="S649" s="99"/>
      <c r="T649" s="99"/>
      <c r="U649" s="99"/>
      <c r="V649" s="99"/>
      <c r="W649" s="99"/>
      <c r="X649" s="99"/>
      <c r="Y649" s="99"/>
      <c r="Z649" s="99"/>
    </row>
    <row r="650" spans="1:26" ht="11.25" customHeight="1">
      <c r="A650" s="110"/>
      <c r="B650" s="110"/>
      <c r="C650" s="111"/>
      <c r="D650" s="111"/>
      <c r="E650" s="112"/>
      <c r="F650" s="1"/>
      <c r="G650" s="1"/>
      <c r="H650" s="1"/>
      <c r="I650" s="1"/>
      <c r="J650" s="1"/>
      <c r="K650" s="1"/>
      <c r="L650" s="99"/>
      <c r="M650" s="99"/>
      <c r="N650" s="99"/>
      <c r="O650" s="99"/>
      <c r="P650" s="99"/>
      <c r="Q650" s="99"/>
      <c r="R650" s="99"/>
      <c r="S650" s="99"/>
      <c r="T650" s="99"/>
      <c r="U650" s="99"/>
      <c r="V650" s="99"/>
      <c r="W650" s="99"/>
      <c r="X650" s="99"/>
      <c r="Y650" s="99"/>
      <c r="Z650" s="99"/>
    </row>
    <row r="651" spans="1:26" ht="11.25" customHeight="1">
      <c r="A651" s="110"/>
      <c r="B651" s="110"/>
      <c r="C651" s="111"/>
      <c r="D651" s="111"/>
      <c r="E651" s="112"/>
      <c r="F651" s="1"/>
      <c r="G651" s="1"/>
      <c r="H651" s="1"/>
      <c r="I651" s="1"/>
      <c r="J651" s="1"/>
      <c r="K651" s="1"/>
      <c r="L651" s="99"/>
      <c r="M651" s="99"/>
      <c r="N651" s="99"/>
      <c r="O651" s="99"/>
      <c r="P651" s="99"/>
      <c r="Q651" s="99"/>
      <c r="R651" s="99"/>
      <c r="S651" s="99"/>
      <c r="T651" s="99"/>
      <c r="U651" s="99"/>
      <c r="V651" s="99"/>
      <c r="W651" s="99"/>
      <c r="X651" s="99"/>
      <c r="Y651" s="99"/>
      <c r="Z651" s="99"/>
    </row>
    <row r="652" spans="1:26" ht="11.25" customHeight="1">
      <c r="A652" s="110"/>
      <c r="B652" s="110"/>
      <c r="C652" s="111"/>
      <c r="D652" s="111"/>
      <c r="E652" s="112"/>
      <c r="F652" s="1"/>
      <c r="G652" s="1"/>
      <c r="H652" s="1"/>
      <c r="I652" s="1"/>
      <c r="J652" s="1"/>
      <c r="K652" s="1"/>
      <c r="L652" s="99"/>
      <c r="M652" s="99"/>
      <c r="N652" s="99"/>
      <c r="O652" s="99"/>
      <c r="P652" s="99"/>
      <c r="Q652" s="99"/>
      <c r="R652" s="99"/>
      <c r="S652" s="99"/>
      <c r="T652" s="99"/>
      <c r="U652" s="99"/>
      <c r="V652" s="99"/>
      <c r="W652" s="99"/>
      <c r="X652" s="99"/>
      <c r="Y652" s="99"/>
      <c r="Z652" s="99"/>
    </row>
    <row r="653" spans="1:26" ht="11.25" customHeight="1">
      <c r="A653" s="110"/>
      <c r="B653" s="110"/>
      <c r="C653" s="111"/>
      <c r="D653" s="111"/>
      <c r="E653" s="112"/>
      <c r="F653" s="1"/>
      <c r="G653" s="1"/>
      <c r="H653" s="1"/>
      <c r="I653" s="1"/>
      <c r="J653" s="1"/>
      <c r="K653" s="1"/>
      <c r="L653" s="99"/>
      <c r="M653" s="99"/>
      <c r="N653" s="99"/>
      <c r="O653" s="99"/>
      <c r="P653" s="99"/>
      <c r="Q653" s="99"/>
      <c r="R653" s="99"/>
      <c r="S653" s="99"/>
      <c r="T653" s="99"/>
      <c r="U653" s="99"/>
      <c r="V653" s="99"/>
      <c r="W653" s="99"/>
      <c r="X653" s="99"/>
      <c r="Y653" s="99"/>
      <c r="Z653" s="99"/>
    </row>
    <row r="654" spans="1:26" ht="11.25" customHeight="1">
      <c r="A654" s="110"/>
      <c r="B654" s="110"/>
      <c r="C654" s="111"/>
      <c r="D654" s="111"/>
      <c r="E654" s="112"/>
      <c r="F654" s="1"/>
      <c r="G654" s="1"/>
      <c r="H654" s="1"/>
      <c r="I654" s="1"/>
      <c r="J654" s="1"/>
      <c r="K654" s="1"/>
      <c r="L654" s="99"/>
      <c r="M654" s="99"/>
      <c r="N654" s="99"/>
      <c r="O654" s="99"/>
      <c r="P654" s="99"/>
      <c r="Q654" s="99"/>
      <c r="R654" s="99"/>
      <c r="S654" s="99"/>
      <c r="T654" s="99"/>
      <c r="U654" s="99"/>
      <c r="V654" s="99"/>
      <c r="W654" s="99"/>
      <c r="X654" s="99"/>
      <c r="Y654" s="99"/>
      <c r="Z654" s="99"/>
    </row>
    <row r="655" spans="1:26" ht="11.25" customHeight="1">
      <c r="A655" s="110"/>
      <c r="B655" s="110"/>
      <c r="C655" s="111"/>
      <c r="D655" s="111"/>
      <c r="E655" s="112"/>
      <c r="F655" s="1"/>
      <c r="G655" s="1"/>
      <c r="H655" s="1"/>
      <c r="I655" s="1"/>
      <c r="J655" s="1"/>
      <c r="K655" s="1"/>
      <c r="L655" s="99"/>
      <c r="M655" s="99"/>
      <c r="N655" s="99"/>
      <c r="O655" s="99"/>
      <c r="P655" s="99"/>
      <c r="Q655" s="99"/>
      <c r="R655" s="99"/>
      <c r="S655" s="99"/>
      <c r="T655" s="99"/>
      <c r="U655" s="99"/>
      <c r="V655" s="99"/>
      <c r="W655" s="99"/>
      <c r="X655" s="99"/>
      <c r="Y655" s="99"/>
      <c r="Z655" s="99"/>
    </row>
    <row r="656" spans="1:26" ht="11.25" customHeight="1">
      <c r="A656" s="110"/>
      <c r="B656" s="110"/>
      <c r="C656" s="111"/>
      <c r="D656" s="111"/>
      <c r="E656" s="112"/>
      <c r="F656" s="1"/>
      <c r="G656" s="1"/>
      <c r="H656" s="1"/>
      <c r="I656" s="1"/>
      <c r="J656" s="1"/>
      <c r="K656" s="1"/>
      <c r="L656" s="99"/>
      <c r="M656" s="99"/>
      <c r="N656" s="99"/>
      <c r="O656" s="99"/>
      <c r="P656" s="99"/>
      <c r="Q656" s="99"/>
      <c r="R656" s="99"/>
      <c r="S656" s="99"/>
      <c r="T656" s="99"/>
      <c r="U656" s="99"/>
      <c r="V656" s="99"/>
      <c r="W656" s="99"/>
      <c r="X656" s="99"/>
      <c r="Y656" s="99"/>
      <c r="Z656" s="99"/>
    </row>
    <row r="657" spans="1:26" ht="11.25" customHeight="1">
      <c r="A657" s="110"/>
      <c r="B657" s="110"/>
      <c r="C657" s="111"/>
      <c r="D657" s="111"/>
      <c r="E657" s="112"/>
      <c r="F657" s="1"/>
      <c r="G657" s="1"/>
      <c r="H657" s="1"/>
      <c r="I657" s="1"/>
      <c r="J657" s="1"/>
      <c r="K657" s="1"/>
      <c r="L657" s="99"/>
      <c r="M657" s="99"/>
      <c r="N657" s="99"/>
      <c r="O657" s="99"/>
      <c r="P657" s="99"/>
      <c r="Q657" s="99"/>
      <c r="R657" s="99"/>
      <c r="S657" s="99"/>
      <c r="T657" s="99"/>
      <c r="U657" s="99"/>
      <c r="V657" s="99"/>
      <c r="W657" s="99"/>
      <c r="X657" s="99"/>
      <c r="Y657" s="99"/>
      <c r="Z657" s="99"/>
    </row>
    <row r="658" spans="1:26" ht="11.25" customHeight="1">
      <c r="A658" s="110"/>
      <c r="B658" s="110"/>
      <c r="C658" s="111"/>
      <c r="D658" s="111"/>
      <c r="E658" s="112"/>
      <c r="F658" s="1"/>
      <c r="G658" s="1"/>
      <c r="H658" s="1"/>
      <c r="I658" s="1"/>
      <c r="J658" s="1"/>
      <c r="K658" s="1"/>
      <c r="L658" s="99"/>
      <c r="M658" s="99"/>
      <c r="N658" s="99"/>
      <c r="O658" s="99"/>
      <c r="P658" s="99"/>
      <c r="Q658" s="99"/>
      <c r="R658" s="99"/>
      <c r="S658" s="99"/>
      <c r="T658" s="99"/>
      <c r="U658" s="99"/>
      <c r="V658" s="99"/>
      <c r="W658" s="99"/>
      <c r="X658" s="99"/>
      <c r="Y658" s="99"/>
      <c r="Z658" s="99"/>
    </row>
    <row r="659" spans="1:26" ht="11.25" customHeight="1">
      <c r="A659" s="110"/>
      <c r="B659" s="110"/>
      <c r="C659" s="111"/>
      <c r="D659" s="111"/>
      <c r="E659" s="112"/>
      <c r="F659" s="1"/>
      <c r="G659" s="1"/>
      <c r="H659" s="1"/>
      <c r="I659" s="1"/>
      <c r="J659" s="1"/>
      <c r="K659" s="1"/>
      <c r="L659" s="99"/>
      <c r="M659" s="99"/>
      <c r="N659" s="99"/>
      <c r="O659" s="99"/>
      <c r="P659" s="99"/>
      <c r="Q659" s="99"/>
      <c r="R659" s="99"/>
      <c r="S659" s="99"/>
      <c r="T659" s="99"/>
      <c r="U659" s="99"/>
      <c r="V659" s="99"/>
      <c r="W659" s="99"/>
      <c r="X659" s="99"/>
      <c r="Y659" s="99"/>
      <c r="Z659" s="99"/>
    </row>
    <row r="660" spans="1:26" ht="11.25" customHeight="1">
      <c r="A660" s="110"/>
      <c r="B660" s="110"/>
      <c r="C660" s="111"/>
      <c r="D660" s="111"/>
      <c r="E660" s="112"/>
      <c r="F660" s="1"/>
      <c r="G660" s="1"/>
      <c r="H660" s="1"/>
      <c r="I660" s="1"/>
      <c r="J660" s="1"/>
      <c r="K660" s="1"/>
      <c r="L660" s="99"/>
      <c r="M660" s="99"/>
      <c r="N660" s="99"/>
      <c r="O660" s="99"/>
      <c r="P660" s="99"/>
      <c r="Q660" s="99"/>
      <c r="R660" s="99"/>
      <c r="S660" s="99"/>
      <c r="T660" s="99"/>
      <c r="U660" s="99"/>
      <c r="V660" s="99"/>
      <c r="W660" s="99"/>
      <c r="X660" s="99"/>
      <c r="Y660" s="99"/>
      <c r="Z660" s="99"/>
    </row>
    <row r="661" spans="1:26" ht="11.25" customHeight="1">
      <c r="A661" s="110"/>
      <c r="B661" s="110"/>
      <c r="C661" s="111"/>
      <c r="D661" s="111"/>
      <c r="E661" s="112"/>
      <c r="F661" s="1"/>
      <c r="G661" s="1"/>
      <c r="H661" s="1"/>
      <c r="I661" s="1"/>
      <c r="J661" s="1"/>
      <c r="K661" s="1"/>
      <c r="L661" s="99"/>
      <c r="M661" s="99"/>
      <c r="N661" s="99"/>
      <c r="O661" s="99"/>
      <c r="P661" s="99"/>
      <c r="Q661" s="99"/>
      <c r="R661" s="99"/>
      <c r="S661" s="99"/>
      <c r="T661" s="99"/>
      <c r="U661" s="99"/>
      <c r="V661" s="99"/>
      <c r="W661" s="99"/>
      <c r="X661" s="99"/>
      <c r="Y661" s="99"/>
      <c r="Z661" s="99"/>
    </row>
    <row r="662" spans="1:26" ht="11.25" customHeight="1">
      <c r="A662" s="110"/>
      <c r="B662" s="110"/>
      <c r="C662" s="111"/>
      <c r="D662" s="111"/>
      <c r="E662" s="112"/>
      <c r="F662" s="1"/>
      <c r="G662" s="1"/>
      <c r="H662" s="1"/>
      <c r="I662" s="1"/>
      <c r="J662" s="1"/>
      <c r="K662" s="1"/>
      <c r="L662" s="99"/>
      <c r="M662" s="99"/>
      <c r="N662" s="99"/>
      <c r="O662" s="99"/>
      <c r="P662" s="99"/>
      <c r="Q662" s="99"/>
      <c r="R662" s="99"/>
      <c r="S662" s="99"/>
      <c r="T662" s="99"/>
      <c r="U662" s="99"/>
      <c r="V662" s="99"/>
      <c r="W662" s="99"/>
      <c r="X662" s="99"/>
      <c r="Y662" s="99"/>
      <c r="Z662" s="99"/>
    </row>
    <row r="663" spans="1:26" ht="11.25" customHeight="1">
      <c r="A663" s="110"/>
      <c r="B663" s="110"/>
      <c r="C663" s="111"/>
      <c r="D663" s="111"/>
      <c r="E663" s="112"/>
      <c r="F663" s="1"/>
      <c r="G663" s="1"/>
      <c r="H663" s="1"/>
      <c r="I663" s="1"/>
      <c r="J663" s="1"/>
      <c r="K663" s="1"/>
      <c r="L663" s="99"/>
      <c r="M663" s="99"/>
      <c r="N663" s="99"/>
      <c r="O663" s="99"/>
      <c r="P663" s="99"/>
      <c r="Q663" s="99"/>
      <c r="R663" s="99"/>
      <c r="S663" s="99"/>
      <c r="T663" s="99"/>
      <c r="U663" s="99"/>
      <c r="V663" s="99"/>
      <c r="W663" s="99"/>
      <c r="X663" s="99"/>
      <c r="Y663" s="99"/>
      <c r="Z663" s="99"/>
    </row>
    <row r="664" spans="1:26" ht="11.25" customHeight="1">
      <c r="A664" s="110"/>
      <c r="B664" s="110"/>
      <c r="C664" s="111"/>
      <c r="D664" s="111"/>
      <c r="E664" s="112"/>
      <c r="F664" s="1"/>
      <c r="G664" s="1"/>
      <c r="H664" s="1"/>
      <c r="I664" s="1"/>
      <c r="J664" s="1"/>
      <c r="K664" s="1"/>
      <c r="L664" s="99"/>
      <c r="M664" s="99"/>
      <c r="N664" s="99"/>
      <c r="O664" s="99"/>
      <c r="P664" s="99"/>
      <c r="Q664" s="99"/>
      <c r="R664" s="99"/>
      <c r="S664" s="99"/>
      <c r="T664" s="99"/>
      <c r="U664" s="99"/>
      <c r="V664" s="99"/>
      <c r="W664" s="99"/>
      <c r="X664" s="99"/>
      <c r="Y664" s="99"/>
      <c r="Z664" s="99"/>
    </row>
    <row r="665" spans="1:26" ht="11.25" customHeight="1">
      <c r="A665" s="110"/>
      <c r="B665" s="110"/>
      <c r="C665" s="111"/>
      <c r="D665" s="111"/>
      <c r="E665" s="112"/>
      <c r="F665" s="1"/>
      <c r="G665" s="1"/>
      <c r="H665" s="1"/>
      <c r="I665" s="1"/>
      <c r="J665" s="1"/>
      <c r="K665" s="1"/>
      <c r="L665" s="99"/>
      <c r="M665" s="99"/>
      <c r="N665" s="99"/>
      <c r="O665" s="99"/>
      <c r="P665" s="99"/>
      <c r="Q665" s="99"/>
      <c r="R665" s="99"/>
      <c r="S665" s="99"/>
      <c r="T665" s="99"/>
      <c r="U665" s="99"/>
      <c r="V665" s="99"/>
      <c r="W665" s="99"/>
      <c r="X665" s="99"/>
      <c r="Y665" s="99"/>
      <c r="Z665" s="99"/>
    </row>
    <row r="666" spans="1:26" ht="11.25" customHeight="1">
      <c r="A666" s="110"/>
      <c r="B666" s="110"/>
      <c r="C666" s="111"/>
      <c r="D666" s="111"/>
      <c r="E666" s="112"/>
      <c r="F666" s="1"/>
      <c r="G666" s="1"/>
      <c r="H666" s="1"/>
      <c r="I666" s="1"/>
      <c r="J666" s="1"/>
      <c r="K666" s="1"/>
      <c r="L666" s="99"/>
      <c r="M666" s="99"/>
      <c r="N666" s="99"/>
      <c r="O666" s="99"/>
      <c r="P666" s="99"/>
      <c r="Q666" s="99"/>
      <c r="R666" s="99"/>
      <c r="S666" s="99"/>
      <c r="T666" s="99"/>
      <c r="U666" s="99"/>
      <c r="V666" s="99"/>
      <c r="W666" s="99"/>
      <c r="X666" s="99"/>
      <c r="Y666" s="99"/>
      <c r="Z666" s="99"/>
    </row>
    <row r="667" spans="1:26" ht="11.25" customHeight="1">
      <c r="A667" s="110"/>
      <c r="B667" s="110"/>
      <c r="C667" s="111"/>
      <c r="D667" s="111"/>
      <c r="E667" s="112"/>
      <c r="F667" s="1"/>
      <c r="G667" s="1"/>
      <c r="H667" s="1"/>
      <c r="I667" s="1"/>
      <c r="J667" s="1"/>
      <c r="K667" s="1"/>
      <c r="L667" s="99"/>
      <c r="M667" s="99"/>
      <c r="N667" s="99"/>
      <c r="O667" s="99"/>
      <c r="P667" s="99"/>
      <c r="Q667" s="99"/>
      <c r="R667" s="99"/>
      <c r="S667" s="99"/>
      <c r="T667" s="99"/>
      <c r="U667" s="99"/>
      <c r="V667" s="99"/>
      <c r="W667" s="99"/>
      <c r="X667" s="99"/>
      <c r="Y667" s="99"/>
      <c r="Z667" s="99"/>
    </row>
    <row r="668" spans="1:26" ht="11.25" customHeight="1">
      <c r="A668" s="110"/>
      <c r="B668" s="110"/>
      <c r="C668" s="111"/>
      <c r="D668" s="111"/>
      <c r="E668" s="112"/>
      <c r="F668" s="1"/>
      <c r="G668" s="1"/>
      <c r="H668" s="1"/>
      <c r="I668" s="1"/>
      <c r="J668" s="1"/>
      <c r="K668" s="1"/>
      <c r="L668" s="99"/>
      <c r="M668" s="99"/>
      <c r="N668" s="99"/>
      <c r="O668" s="99"/>
      <c r="P668" s="99"/>
      <c r="Q668" s="99"/>
      <c r="R668" s="99"/>
      <c r="S668" s="99"/>
      <c r="T668" s="99"/>
      <c r="U668" s="99"/>
      <c r="V668" s="99"/>
      <c r="W668" s="99"/>
      <c r="X668" s="99"/>
      <c r="Y668" s="99"/>
      <c r="Z668" s="99"/>
    </row>
    <row r="669" spans="1:26" ht="11.25" customHeight="1">
      <c r="A669" s="110"/>
      <c r="B669" s="110"/>
      <c r="C669" s="111"/>
      <c r="D669" s="111"/>
      <c r="E669" s="112"/>
      <c r="F669" s="1"/>
      <c r="G669" s="1"/>
      <c r="H669" s="1"/>
      <c r="I669" s="1"/>
      <c r="J669" s="1"/>
      <c r="K669" s="1"/>
      <c r="L669" s="99"/>
      <c r="M669" s="99"/>
      <c r="N669" s="99"/>
      <c r="O669" s="99"/>
      <c r="P669" s="99"/>
      <c r="Q669" s="99"/>
      <c r="R669" s="99"/>
      <c r="S669" s="99"/>
      <c r="T669" s="99"/>
      <c r="U669" s="99"/>
      <c r="V669" s="99"/>
      <c r="W669" s="99"/>
      <c r="X669" s="99"/>
      <c r="Y669" s="99"/>
      <c r="Z669" s="99"/>
    </row>
    <row r="670" spans="1:26" ht="11.25" customHeight="1">
      <c r="A670" s="110"/>
      <c r="B670" s="110"/>
      <c r="C670" s="111"/>
      <c r="D670" s="111"/>
      <c r="E670" s="112"/>
      <c r="F670" s="1"/>
      <c r="G670" s="1"/>
      <c r="H670" s="1"/>
      <c r="I670" s="1"/>
      <c r="J670" s="1"/>
      <c r="K670" s="1"/>
      <c r="L670" s="99"/>
      <c r="M670" s="99"/>
      <c r="N670" s="99"/>
      <c r="O670" s="99"/>
      <c r="P670" s="99"/>
      <c r="Q670" s="99"/>
      <c r="R670" s="99"/>
      <c r="S670" s="99"/>
      <c r="T670" s="99"/>
      <c r="U670" s="99"/>
      <c r="V670" s="99"/>
      <c r="W670" s="99"/>
      <c r="X670" s="99"/>
      <c r="Y670" s="99"/>
      <c r="Z670" s="99"/>
    </row>
    <row r="671" spans="1:26" ht="11.25" customHeight="1">
      <c r="A671" s="110"/>
      <c r="B671" s="110"/>
      <c r="C671" s="111"/>
      <c r="D671" s="111"/>
      <c r="E671" s="112"/>
      <c r="F671" s="1"/>
      <c r="G671" s="1"/>
      <c r="H671" s="1"/>
      <c r="I671" s="1"/>
      <c r="J671" s="1"/>
      <c r="K671" s="1"/>
      <c r="L671" s="99"/>
      <c r="M671" s="99"/>
      <c r="N671" s="99"/>
      <c r="O671" s="99"/>
      <c r="P671" s="99"/>
      <c r="Q671" s="99"/>
      <c r="R671" s="99"/>
      <c r="S671" s="99"/>
      <c r="T671" s="99"/>
      <c r="U671" s="99"/>
      <c r="V671" s="99"/>
      <c r="W671" s="99"/>
      <c r="X671" s="99"/>
      <c r="Y671" s="99"/>
      <c r="Z671" s="99"/>
    </row>
    <row r="672" spans="1:26" ht="11.25" customHeight="1">
      <c r="A672" s="110"/>
      <c r="B672" s="110"/>
      <c r="C672" s="111"/>
      <c r="D672" s="111"/>
      <c r="E672" s="112"/>
      <c r="F672" s="1"/>
      <c r="G672" s="1"/>
      <c r="H672" s="1"/>
      <c r="I672" s="1"/>
      <c r="J672" s="1"/>
      <c r="K672" s="1"/>
      <c r="L672" s="99"/>
      <c r="M672" s="99"/>
      <c r="N672" s="99"/>
      <c r="O672" s="99"/>
      <c r="P672" s="99"/>
      <c r="Q672" s="99"/>
      <c r="R672" s="99"/>
      <c r="S672" s="99"/>
      <c r="T672" s="99"/>
      <c r="U672" s="99"/>
      <c r="V672" s="99"/>
      <c r="W672" s="99"/>
      <c r="X672" s="99"/>
      <c r="Y672" s="99"/>
      <c r="Z672" s="99"/>
    </row>
    <row r="673" spans="1:26" ht="11.25" customHeight="1">
      <c r="A673" s="110"/>
      <c r="B673" s="110"/>
      <c r="C673" s="111"/>
      <c r="D673" s="111"/>
      <c r="E673" s="112"/>
      <c r="F673" s="1"/>
      <c r="G673" s="1"/>
      <c r="H673" s="1"/>
      <c r="I673" s="1"/>
      <c r="J673" s="1"/>
      <c r="K673" s="1"/>
      <c r="L673" s="99"/>
      <c r="M673" s="99"/>
      <c r="N673" s="99"/>
      <c r="O673" s="99"/>
      <c r="P673" s="99"/>
      <c r="Q673" s="99"/>
      <c r="R673" s="99"/>
      <c r="S673" s="99"/>
      <c r="T673" s="99"/>
      <c r="U673" s="99"/>
      <c r="V673" s="99"/>
      <c r="W673" s="99"/>
      <c r="X673" s="99"/>
      <c r="Y673" s="99"/>
      <c r="Z673" s="99"/>
    </row>
    <row r="674" spans="1:26" ht="11.25" customHeight="1">
      <c r="A674" s="110"/>
      <c r="B674" s="110"/>
      <c r="C674" s="111"/>
      <c r="D674" s="111"/>
      <c r="E674" s="112"/>
      <c r="F674" s="1"/>
      <c r="G674" s="1"/>
      <c r="H674" s="1"/>
      <c r="I674" s="1"/>
      <c r="J674" s="1"/>
      <c r="K674" s="1"/>
      <c r="L674" s="99"/>
      <c r="M674" s="99"/>
      <c r="N674" s="99"/>
      <c r="O674" s="99"/>
      <c r="P674" s="99"/>
      <c r="Q674" s="99"/>
      <c r="R674" s="99"/>
      <c r="S674" s="99"/>
      <c r="T674" s="99"/>
      <c r="U674" s="99"/>
      <c r="V674" s="99"/>
      <c r="W674" s="99"/>
      <c r="X674" s="99"/>
      <c r="Y674" s="99"/>
      <c r="Z674" s="99"/>
    </row>
    <row r="675" spans="1:26" ht="11.25" customHeight="1">
      <c r="A675" s="110"/>
      <c r="B675" s="110"/>
      <c r="C675" s="111"/>
      <c r="D675" s="111"/>
      <c r="E675" s="112"/>
      <c r="F675" s="1"/>
      <c r="G675" s="1"/>
      <c r="H675" s="1"/>
      <c r="I675" s="1"/>
      <c r="J675" s="1"/>
      <c r="K675" s="1"/>
      <c r="L675" s="99"/>
      <c r="M675" s="99"/>
      <c r="N675" s="99"/>
      <c r="O675" s="99"/>
      <c r="P675" s="99"/>
      <c r="Q675" s="99"/>
      <c r="R675" s="99"/>
      <c r="S675" s="99"/>
      <c r="T675" s="99"/>
      <c r="U675" s="99"/>
      <c r="V675" s="99"/>
      <c r="W675" s="99"/>
      <c r="X675" s="99"/>
      <c r="Y675" s="99"/>
      <c r="Z675" s="99"/>
    </row>
    <row r="676" spans="1:26" ht="11.25" customHeight="1">
      <c r="A676" s="110"/>
      <c r="B676" s="110"/>
      <c r="C676" s="111"/>
      <c r="D676" s="111"/>
      <c r="E676" s="112"/>
      <c r="F676" s="1"/>
      <c r="G676" s="1"/>
      <c r="H676" s="1"/>
      <c r="I676" s="1"/>
      <c r="J676" s="1"/>
      <c r="K676" s="1"/>
      <c r="L676" s="99"/>
      <c r="M676" s="99"/>
      <c r="N676" s="99"/>
      <c r="O676" s="99"/>
      <c r="P676" s="99"/>
      <c r="Q676" s="99"/>
      <c r="R676" s="99"/>
      <c r="S676" s="99"/>
      <c r="T676" s="99"/>
      <c r="U676" s="99"/>
      <c r="V676" s="99"/>
      <c r="W676" s="99"/>
      <c r="X676" s="99"/>
      <c r="Y676" s="99"/>
      <c r="Z676" s="99"/>
    </row>
    <row r="677" spans="1:26" ht="11.25" customHeight="1">
      <c r="A677" s="110"/>
      <c r="B677" s="110"/>
      <c r="C677" s="111"/>
      <c r="D677" s="111"/>
      <c r="E677" s="112"/>
      <c r="F677" s="1"/>
      <c r="G677" s="1"/>
      <c r="H677" s="1"/>
      <c r="I677" s="1"/>
      <c r="J677" s="1"/>
      <c r="K677" s="1"/>
      <c r="L677" s="99"/>
      <c r="M677" s="99"/>
      <c r="N677" s="99"/>
      <c r="O677" s="99"/>
      <c r="P677" s="99"/>
      <c r="Q677" s="99"/>
      <c r="R677" s="99"/>
      <c r="S677" s="99"/>
      <c r="T677" s="99"/>
      <c r="U677" s="99"/>
      <c r="V677" s="99"/>
      <c r="W677" s="99"/>
      <c r="X677" s="99"/>
      <c r="Y677" s="99"/>
      <c r="Z677" s="99"/>
    </row>
    <row r="678" spans="1:26" ht="11.25" customHeight="1">
      <c r="A678" s="110"/>
      <c r="B678" s="110"/>
      <c r="C678" s="111"/>
      <c r="D678" s="111"/>
      <c r="E678" s="112"/>
      <c r="F678" s="1"/>
      <c r="G678" s="1"/>
      <c r="H678" s="1"/>
      <c r="I678" s="1"/>
      <c r="J678" s="1"/>
      <c r="K678" s="1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  <c r="X678" s="99"/>
      <c r="Y678" s="99"/>
      <c r="Z678" s="99"/>
    </row>
    <row r="679" spans="1:26" ht="11.25" customHeight="1">
      <c r="A679" s="110"/>
      <c r="B679" s="110"/>
      <c r="C679" s="111"/>
      <c r="D679" s="111"/>
      <c r="E679" s="112"/>
      <c r="F679" s="1"/>
      <c r="G679" s="1"/>
      <c r="H679" s="1"/>
      <c r="I679" s="1"/>
      <c r="J679" s="1"/>
      <c r="K679" s="1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  <c r="X679" s="99"/>
      <c r="Y679" s="99"/>
      <c r="Z679" s="99"/>
    </row>
    <row r="680" spans="1:26" ht="11.25" customHeight="1">
      <c r="A680" s="110"/>
      <c r="B680" s="110"/>
      <c r="C680" s="111"/>
      <c r="D680" s="111"/>
      <c r="E680" s="112"/>
      <c r="F680" s="1"/>
      <c r="G680" s="1"/>
      <c r="H680" s="1"/>
      <c r="I680" s="1"/>
      <c r="J680" s="1"/>
      <c r="K680" s="1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  <c r="X680" s="99"/>
      <c r="Y680" s="99"/>
      <c r="Z680" s="99"/>
    </row>
    <row r="681" spans="1:26" ht="11.25" customHeight="1">
      <c r="A681" s="110"/>
      <c r="B681" s="110"/>
      <c r="C681" s="111"/>
      <c r="D681" s="111"/>
      <c r="E681" s="112"/>
      <c r="F681" s="1"/>
      <c r="G681" s="1"/>
      <c r="H681" s="1"/>
      <c r="I681" s="1"/>
      <c r="J681" s="1"/>
      <c r="K681" s="1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  <c r="X681" s="99"/>
      <c r="Y681" s="99"/>
      <c r="Z681" s="99"/>
    </row>
    <row r="682" spans="1:26" ht="11.25" customHeight="1">
      <c r="A682" s="110"/>
      <c r="B682" s="110"/>
      <c r="C682" s="111"/>
      <c r="D682" s="111"/>
      <c r="E682" s="112"/>
      <c r="F682" s="1"/>
      <c r="G682" s="1"/>
      <c r="H682" s="1"/>
      <c r="I682" s="1"/>
      <c r="J682" s="1"/>
      <c r="K682" s="1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  <c r="X682" s="99"/>
      <c r="Y682" s="99"/>
      <c r="Z682" s="99"/>
    </row>
    <row r="683" spans="1:26" ht="11.25" customHeight="1">
      <c r="A683" s="110"/>
      <c r="B683" s="110"/>
      <c r="C683" s="111"/>
      <c r="D683" s="111"/>
      <c r="E683" s="112"/>
      <c r="F683" s="1"/>
      <c r="G683" s="1"/>
      <c r="H683" s="1"/>
      <c r="I683" s="1"/>
      <c r="J683" s="1"/>
      <c r="K683" s="1"/>
      <c r="L683" s="99"/>
      <c r="M683" s="99"/>
      <c r="N683" s="99"/>
      <c r="O683" s="99"/>
      <c r="P683" s="99"/>
      <c r="Q683" s="99"/>
      <c r="R683" s="99"/>
      <c r="S683" s="99"/>
      <c r="T683" s="99"/>
      <c r="U683" s="99"/>
      <c r="V683" s="99"/>
      <c r="W683" s="99"/>
      <c r="X683" s="99"/>
      <c r="Y683" s="99"/>
      <c r="Z683" s="99"/>
    </row>
    <row r="684" spans="1:26" ht="11.25" customHeight="1">
      <c r="A684" s="110"/>
      <c r="B684" s="110"/>
      <c r="C684" s="111"/>
      <c r="D684" s="111"/>
      <c r="E684" s="112"/>
      <c r="F684" s="1"/>
      <c r="G684" s="1"/>
      <c r="H684" s="1"/>
      <c r="I684" s="1"/>
      <c r="J684" s="1"/>
      <c r="K684" s="1"/>
      <c r="L684" s="99"/>
      <c r="M684" s="99"/>
      <c r="N684" s="99"/>
      <c r="O684" s="99"/>
      <c r="P684" s="99"/>
      <c r="Q684" s="99"/>
      <c r="R684" s="99"/>
      <c r="S684" s="99"/>
      <c r="T684" s="99"/>
      <c r="U684" s="99"/>
      <c r="V684" s="99"/>
      <c r="W684" s="99"/>
      <c r="X684" s="99"/>
      <c r="Y684" s="99"/>
      <c r="Z684" s="99"/>
    </row>
    <row r="685" spans="1:26" ht="11.25" customHeight="1">
      <c r="A685" s="110"/>
      <c r="B685" s="110"/>
      <c r="C685" s="111"/>
      <c r="D685" s="111"/>
      <c r="E685" s="112"/>
      <c r="F685" s="1"/>
      <c r="G685" s="1"/>
      <c r="H685" s="1"/>
      <c r="I685" s="1"/>
      <c r="J685" s="1"/>
      <c r="K685" s="1"/>
      <c r="L685" s="99"/>
      <c r="M685" s="99"/>
      <c r="N685" s="99"/>
      <c r="O685" s="99"/>
      <c r="P685" s="99"/>
      <c r="Q685" s="99"/>
      <c r="R685" s="99"/>
      <c r="S685" s="99"/>
      <c r="T685" s="99"/>
      <c r="U685" s="99"/>
      <c r="V685" s="99"/>
      <c r="W685" s="99"/>
      <c r="X685" s="99"/>
      <c r="Y685" s="99"/>
      <c r="Z685" s="99"/>
    </row>
    <row r="686" spans="1:26" ht="11.25" customHeight="1">
      <c r="A686" s="110"/>
      <c r="B686" s="110"/>
      <c r="C686" s="111"/>
      <c r="D686" s="111"/>
      <c r="E686" s="112"/>
      <c r="F686" s="1"/>
      <c r="G686" s="1"/>
      <c r="H686" s="1"/>
      <c r="I686" s="1"/>
      <c r="J686" s="1"/>
      <c r="K686" s="1"/>
      <c r="L686" s="99"/>
      <c r="M686" s="99"/>
      <c r="N686" s="99"/>
      <c r="O686" s="99"/>
      <c r="P686" s="99"/>
      <c r="Q686" s="99"/>
      <c r="R686" s="99"/>
      <c r="S686" s="99"/>
      <c r="T686" s="99"/>
      <c r="U686" s="99"/>
      <c r="V686" s="99"/>
      <c r="W686" s="99"/>
      <c r="X686" s="99"/>
      <c r="Y686" s="99"/>
      <c r="Z686" s="99"/>
    </row>
    <row r="687" spans="1:26" ht="11.25" customHeight="1">
      <c r="A687" s="110"/>
      <c r="B687" s="110"/>
      <c r="C687" s="111"/>
      <c r="D687" s="111"/>
      <c r="E687" s="112"/>
      <c r="F687" s="1"/>
      <c r="G687" s="1"/>
      <c r="H687" s="1"/>
      <c r="I687" s="1"/>
      <c r="J687" s="1"/>
      <c r="K687" s="1"/>
      <c r="L687" s="99"/>
      <c r="M687" s="99"/>
      <c r="N687" s="99"/>
      <c r="O687" s="99"/>
      <c r="P687" s="99"/>
      <c r="Q687" s="99"/>
      <c r="R687" s="99"/>
      <c r="S687" s="99"/>
      <c r="T687" s="99"/>
      <c r="U687" s="99"/>
      <c r="V687" s="99"/>
      <c r="W687" s="99"/>
      <c r="X687" s="99"/>
      <c r="Y687" s="99"/>
      <c r="Z687" s="99"/>
    </row>
    <row r="688" spans="1:26" ht="11.25" customHeight="1">
      <c r="A688" s="110"/>
      <c r="B688" s="110"/>
      <c r="C688" s="111"/>
      <c r="D688" s="111"/>
      <c r="E688" s="112"/>
      <c r="F688" s="1"/>
      <c r="G688" s="1"/>
      <c r="H688" s="1"/>
      <c r="I688" s="1"/>
      <c r="J688" s="1"/>
      <c r="K688" s="1"/>
      <c r="L688" s="99"/>
      <c r="M688" s="99"/>
      <c r="N688" s="99"/>
      <c r="O688" s="99"/>
      <c r="P688" s="99"/>
      <c r="Q688" s="99"/>
      <c r="R688" s="99"/>
      <c r="S688" s="99"/>
      <c r="T688" s="99"/>
      <c r="U688" s="99"/>
      <c r="V688" s="99"/>
      <c r="W688" s="99"/>
      <c r="X688" s="99"/>
      <c r="Y688" s="99"/>
      <c r="Z688" s="99"/>
    </row>
    <row r="689" spans="1:26" ht="11.25" customHeight="1">
      <c r="A689" s="110"/>
      <c r="B689" s="110"/>
      <c r="C689" s="111"/>
      <c r="D689" s="111"/>
      <c r="E689" s="112"/>
      <c r="F689" s="1"/>
      <c r="G689" s="1"/>
      <c r="H689" s="1"/>
      <c r="I689" s="1"/>
      <c r="J689" s="1"/>
      <c r="K689" s="1"/>
      <c r="L689" s="99"/>
      <c r="M689" s="99"/>
      <c r="N689" s="99"/>
      <c r="O689" s="99"/>
      <c r="P689" s="99"/>
      <c r="Q689" s="99"/>
      <c r="R689" s="99"/>
      <c r="S689" s="99"/>
      <c r="T689" s="99"/>
      <c r="U689" s="99"/>
      <c r="V689" s="99"/>
      <c r="W689" s="99"/>
      <c r="X689" s="99"/>
      <c r="Y689" s="99"/>
      <c r="Z689" s="99"/>
    </row>
    <row r="690" spans="1:26" ht="11.25" customHeight="1">
      <c r="A690" s="110"/>
      <c r="B690" s="110"/>
      <c r="C690" s="111"/>
      <c r="D690" s="111"/>
      <c r="E690" s="112"/>
      <c r="F690" s="1"/>
      <c r="G690" s="1"/>
      <c r="H690" s="1"/>
      <c r="I690" s="1"/>
      <c r="J690" s="1"/>
      <c r="K690" s="1"/>
      <c r="L690" s="99"/>
      <c r="M690" s="99"/>
      <c r="N690" s="99"/>
      <c r="O690" s="99"/>
      <c r="P690" s="99"/>
      <c r="Q690" s="99"/>
      <c r="R690" s="99"/>
      <c r="S690" s="99"/>
      <c r="T690" s="99"/>
      <c r="U690" s="99"/>
      <c r="V690" s="99"/>
      <c r="W690" s="99"/>
      <c r="X690" s="99"/>
      <c r="Y690" s="99"/>
      <c r="Z690" s="99"/>
    </row>
    <row r="691" spans="1:26" ht="11.25" customHeight="1">
      <c r="A691" s="110"/>
      <c r="B691" s="110"/>
      <c r="C691" s="111"/>
      <c r="D691" s="111"/>
      <c r="E691" s="112"/>
      <c r="F691" s="1"/>
      <c r="G691" s="1"/>
      <c r="H691" s="1"/>
      <c r="I691" s="1"/>
      <c r="J691" s="1"/>
      <c r="K691" s="1"/>
      <c r="L691" s="99"/>
      <c r="M691" s="99"/>
      <c r="N691" s="99"/>
      <c r="O691" s="99"/>
      <c r="P691" s="99"/>
      <c r="Q691" s="99"/>
      <c r="R691" s="99"/>
      <c r="S691" s="99"/>
      <c r="T691" s="99"/>
      <c r="U691" s="99"/>
      <c r="V691" s="99"/>
      <c r="W691" s="99"/>
      <c r="X691" s="99"/>
      <c r="Y691" s="99"/>
      <c r="Z691" s="99"/>
    </row>
    <row r="692" spans="1:26" ht="11.25" customHeight="1">
      <c r="A692" s="110"/>
      <c r="B692" s="110"/>
      <c r="C692" s="111"/>
      <c r="D692" s="111"/>
      <c r="E692" s="112"/>
      <c r="F692" s="1"/>
      <c r="G692" s="1"/>
      <c r="H692" s="1"/>
      <c r="I692" s="1"/>
      <c r="J692" s="1"/>
      <c r="K692" s="1"/>
      <c r="L692" s="99"/>
      <c r="M692" s="99"/>
      <c r="N692" s="99"/>
      <c r="O692" s="99"/>
      <c r="P692" s="99"/>
      <c r="Q692" s="99"/>
      <c r="R692" s="99"/>
      <c r="S692" s="99"/>
      <c r="T692" s="99"/>
      <c r="U692" s="99"/>
      <c r="V692" s="99"/>
      <c r="W692" s="99"/>
      <c r="X692" s="99"/>
      <c r="Y692" s="99"/>
      <c r="Z692" s="99"/>
    </row>
    <row r="693" spans="1:26" ht="11.25" customHeight="1">
      <c r="A693" s="110"/>
      <c r="B693" s="110"/>
      <c r="C693" s="111"/>
      <c r="D693" s="111"/>
      <c r="E693" s="112"/>
      <c r="F693" s="1"/>
      <c r="G693" s="1"/>
      <c r="H693" s="1"/>
      <c r="I693" s="1"/>
      <c r="J693" s="1"/>
      <c r="K693" s="1"/>
      <c r="L693" s="99"/>
      <c r="M693" s="99"/>
      <c r="N693" s="99"/>
      <c r="O693" s="99"/>
      <c r="P693" s="99"/>
      <c r="Q693" s="99"/>
      <c r="R693" s="99"/>
      <c r="S693" s="99"/>
      <c r="T693" s="99"/>
      <c r="U693" s="99"/>
      <c r="V693" s="99"/>
      <c r="W693" s="99"/>
      <c r="X693" s="99"/>
      <c r="Y693" s="99"/>
      <c r="Z693" s="99"/>
    </row>
    <row r="694" spans="1:26" ht="11.25" customHeight="1">
      <c r="A694" s="110"/>
      <c r="B694" s="110"/>
      <c r="C694" s="111"/>
      <c r="D694" s="111"/>
      <c r="E694" s="112"/>
      <c r="F694" s="1"/>
      <c r="G694" s="1"/>
      <c r="H694" s="1"/>
      <c r="I694" s="1"/>
      <c r="J694" s="1"/>
      <c r="K694" s="1"/>
      <c r="L694" s="99"/>
      <c r="M694" s="99"/>
      <c r="N694" s="99"/>
      <c r="O694" s="99"/>
      <c r="P694" s="99"/>
      <c r="Q694" s="99"/>
      <c r="R694" s="99"/>
      <c r="S694" s="99"/>
      <c r="T694" s="99"/>
      <c r="U694" s="99"/>
      <c r="V694" s="99"/>
      <c r="W694" s="99"/>
      <c r="X694" s="99"/>
      <c r="Y694" s="99"/>
      <c r="Z694" s="99"/>
    </row>
    <row r="695" spans="1:26" ht="11.25" customHeight="1">
      <c r="A695" s="110"/>
      <c r="B695" s="110"/>
      <c r="C695" s="111"/>
      <c r="D695" s="111"/>
      <c r="E695" s="112"/>
      <c r="F695" s="1"/>
      <c r="G695" s="1"/>
      <c r="H695" s="1"/>
      <c r="I695" s="1"/>
      <c r="J695" s="1"/>
      <c r="K695" s="1"/>
      <c r="L695" s="99"/>
      <c r="M695" s="99"/>
      <c r="N695" s="99"/>
      <c r="O695" s="99"/>
      <c r="P695" s="99"/>
      <c r="Q695" s="99"/>
      <c r="R695" s="99"/>
      <c r="S695" s="99"/>
      <c r="T695" s="99"/>
      <c r="U695" s="99"/>
      <c r="V695" s="99"/>
      <c r="W695" s="99"/>
      <c r="X695" s="99"/>
      <c r="Y695" s="99"/>
      <c r="Z695" s="99"/>
    </row>
    <row r="696" spans="1:26" ht="11.25" customHeight="1">
      <c r="A696" s="110"/>
      <c r="B696" s="110"/>
      <c r="C696" s="111"/>
      <c r="D696" s="111"/>
      <c r="E696" s="112"/>
      <c r="F696" s="1"/>
      <c r="G696" s="1"/>
      <c r="H696" s="1"/>
      <c r="I696" s="1"/>
      <c r="J696" s="1"/>
      <c r="K696" s="1"/>
      <c r="L696" s="99"/>
      <c r="M696" s="99"/>
      <c r="N696" s="99"/>
      <c r="O696" s="99"/>
      <c r="P696" s="99"/>
      <c r="Q696" s="99"/>
      <c r="R696" s="99"/>
      <c r="S696" s="99"/>
      <c r="T696" s="99"/>
      <c r="U696" s="99"/>
      <c r="V696" s="99"/>
      <c r="W696" s="99"/>
      <c r="X696" s="99"/>
      <c r="Y696" s="99"/>
      <c r="Z696" s="99"/>
    </row>
    <row r="697" spans="1:26" ht="11.25" customHeight="1">
      <c r="A697" s="110"/>
      <c r="B697" s="110"/>
      <c r="C697" s="111"/>
      <c r="D697" s="111"/>
      <c r="E697" s="112"/>
      <c r="F697" s="1"/>
      <c r="G697" s="1"/>
      <c r="H697" s="1"/>
      <c r="I697" s="1"/>
      <c r="J697" s="1"/>
      <c r="K697" s="1"/>
      <c r="L697" s="99"/>
      <c r="M697" s="99"/>
      <c r="N697" s="99"/>
      <c r="O697" s="99"/>
      <c r="P697" s="99"/>
      <c r="Q697" s="99"/>
      <c r="R697" s="99"/>
      <c r="S697" s="99"/>
      <c r="T697" s="99"/>
      <c r="U697" s="99"/>
      <c r="V697" s="99"/>
      <c r="W697" s="99"/>
      <c r="X697" s="99"/>
      <c r="Y697" s="99"/>
      <c r="Z697" s="99"/>
    </row>
    <row r="698" spans="1:26" ht="11.25" customHeight="1">
      <c r="A698" s="110"/>
      <c r="B698" s="110"/>
      <c r="C698" s="111"/>
      <c r="D698" s="111"/>
      <c r="E698" s="112"/>
      <c r="F698" s="1"/>
      <c r="G698" s="1"/>
      <c r="H698" s="1"/>
      <c r="I698" s="1"/>
      <c r="J698" s="1"/>
      <c r="K698" s="1"/>
      <c r="L698" s="99"/>
      <c r="M698" s="99"/>
      <c r="N698" s="99"/>
      <c r="O698" s="99"/>
      <c r="P698" s="99"/>
      <c r="Q698" s="99"/>
      <c r="R698" s="99"/>
      <c r="S698" s="99"/>
      <c r="T698" s="99"/>
      <c r="U698" s="99"/>
      <c r="V698" s="99"/>
      <c r="W698" s="99"/>
      <c r="X698" s="99"/>
      <c r="Y698" s="99"/>
      <c r="Z698" s="99"/>
    </row>
    <row r="699" spans="1:26" ht="11.25" customHeight="1">
      <c r="A699" s="110"/>
      <c r="B699" s="110"/>
      <c r="C699" s="111"/>
      <c r="D699" s="111"/>
      <c r="E699" s="112"/>
      <c r="F699" s="1"/>
      <c r="G699" s="1"/>
      <c r="H699" s="1"/>
      <c r="I699" s="1"/>
      <c r="J699" s="1"/>
      <c r="K699" s="1"/>
      <c r="L699" s="99"/>
      <c r="M699" s="99"/>
      <c r="N699" s="99"/>
      <c r="O699" s="99"/>
      <c r="P699" s="99"/>
      <c r="Q699" s="99"/>
      <c r="R699" s="99"/>
      <c r="S699" s="99"/>
      <c r="T699" s="99"/>
      <c r="U699" s="99"/>
      <c r="V699" s="99"/>
      <c r="W699" s="99"/>
      <c r="X699" s="99"/>
      <c r="Y699" s="99"/>
      <c r="Z699" s="99"/>
    </row>
    <row r="700" spans="1:26" ht="11.25" customHeight="1">
      <c r="A700" s="110"/>
      <c r="B700" s="110"/>
      <c r="C700" s="111"/>
      <c r="D700" s="111"/>
      <c r="E700" s="112"/>
      <c r="F700" s="1"/>
      <c r="G700" s="1"/>
      <c r="H700" s="1"/>
      <c r="I700" s="1"/>
      <c r="J700" s="1"/>
      <c r="K700" s="1"/>
      <c r="L700" s="99"/>
      <c r="M700" s="99"/>
      <c r="N700" s="99"/>
      <c r="O700" s="99"/>
      <c r="P700" s="99"/>
      <c r="Q700" s="99"/>
      <c r="R700" s="99"/>
      <c r="S700" s="99"/>
      <c r="T700" s="99"/>
      <c r="U700" s="99"/>
      <c r="V700" s="99"/>
      <c r="W700" s="99"/>
      <c r="X700" s="99"/>
      <c r="Y700" s="99"/>
      <c r="Z700" s="99"/>
    </row>
    <row r="701" spans="1:26" ht="11.25" customHeight="1">
      <c r="A701" s="110"/>
      <c r="B701" s="110"/>
      <c r="C701" s="111"/>
      <c r="D701" s="111"/>
      <c r="E701" s="112"/>
      <c r="F701" s="1"/>
      <c r="G701" s="1"/>
      <c r="H701" s="1"/>
      <c r="I701" s="1"/>
      <c r="J701" s="1"/>
      <c r="K701" s="1"/>
      <c r="L701" s="99"/>
      <c r="M701" s="99"/>
      <c r="N701" s="99"/>
      <c r="O701" s="99"/>
      <c r="P701" s="99"/>
      <c r="Q701" s="99"/>
      <c r="R701" s="99"/>
      <c r="S701" s="99"/>
      <c r="T701" s="99"/>
      <c r="U701" s="99"/>
      <c r="V701" s="99"/>
      <c r="W701" s="99"/>
      <c r="X701" s="99"/>
      <c r="Y701" s="99"/>
      <c r="Z701" s="99"/>
    </row>
    <row r="702" spans="1:26" ht="11.25" customHeight="1">
      <c r="A702" s="110"/>
      <c r="B702" s="110"/>
      <c r="C702" s="111"/>
      <c r="D702" s="111"/>
      <c r="E702" s="112"/>
      <c r="F702" s="1"/>
      <c r="G702" s="1"/>
      <c r="H702" s="1"/>
      <c r="I702" s="1"/>
      <c r="J702" s="1"/>
      <c r="K702" s="1"/>
      <c r="L702" s="99"/>
      <c r="M702" s="99"/>
      <c r="N702" s="99"/>
      <c r="O702" s="99"/>
      <c r="P702" s="99"/>
      <c r="Q702" s="99"/>
      <c r="R702" s="99"/>
      <c r="S702" s="99"/>
      <c r="T702" s="99"/>
      <c r="U702" s="99"/>
      <c r="V702" s="99"/>
      <c r="W702" s="99"/>
      <c r="X702" s="99"/>
      <c r="Y702" s="99"/>
      <c r="Z702" s="99"/>
    </row>
    <row r="703" spans="1:26" ht="11.25" customHeight="1">
      <c r="A703" s="110"/>
      <c r="B703" s="110"/>
      <c r="C703" s="111"/>
      <c r="D703" s="111"/>
      <c r="E703" s="112"/>
      <c r="F703" s="1"/>
      <c r="G703" s="1"/>
      <c r="H703" s="1"/>
      <c r="I703" s="1"/>
      <c r="J703" s="1"/>
      <c r="K703" s="1"/>
      <c r="L703" s="99"/>
      <c r="M703" s="99"/>
      <c r="N703" s="99"/>
      <c r="O703" s="99"/>
      <c r="P703" s="99"/>
      <c r="Q703" s="99"/>
      <c r="R703" s="99"/>
      <c r="S703" s="99"/>
      <c r="T703" s="99"/>
      <c r="U703" s="99"/>
      <c r="V703" s="99"/>
      <c r="W703" s="99"/>
      <c r="X703" s="99"/>
      <c r="Y703" s="99"/>
      <c r="Z703" s="99"/>
    </row>
    <row r="704" spans="1:26" ht="11.25" customHeight="1">
      <c r="A704" s="110"/>
      <c r="B704" s="110"/>
      <c r="C704" s="111"/>
      <c r="D704" s="111"/>
      <c r="E704" s="112"/>
      <c r="F704" s="1"/>
      <c r="G704" s="1"/>
      <c r="H704" s="1"/>
      <c r="I704" s="1"/>
      <c r="J704" s="1"/>
      <c r="K704" s="1"/>
      <c r="L704" s="99"/>
      <c r="M704" s="99"/>
      <c r="N704" s="99"/>
      <c r="O704" s="99"/>
      <c r="P704" s="99"/>
      <c r="Q704" s="99"/>
      <c r="R704" s="99"/>
      <c r="S704" s="99"/>
      <c r="T704" s="99"/>
      <c r="U704" s="99"/>
      <c r="V704" s="99"/>
      <c r="W704" s="99"/>
      <c r="X704" s="99"/>
      <c r="Y704" s="99"/>
      <c r="Z704" s="99"/>
    </row>
    <row r="705" spans="1:26" ht="11.25" customHeight="1">
      <c r="A705" s="110"/>
      <c r="B705" s="110"/>
      <c r="C705" s="111"/>
      <c r="D705" s="111"/>
      <c r="E705" s="112"/>
      <c r="F705" s="1"/>
      <c r="G705" s="1"/>
      <c r="H705" s="1"/>
      <c r="I705" s="1"/>
      <c r="J705" s="1"/>
      <c r="K705" s="1"/>
      <c r="L705" s="99"/>
      <c r="M705" s="99"/>
      <c r="N705" s="99"/>
      <c r="O705" s="99"/>
      <c r="P705" s="99"/>
      <c r="Q705" s="99"/>
      <c r="R705" s="99"/>
      <c r="S705" s="99"/>
      <c r="T705" s="99"/>
      <c r="U705" s="99"/>
      <c r="V705" s="99"/>
      <c r="W705" s="99"/>
      <c r="X705" s="99"/>
      <c r="Y705" s="99"/>
      <c r="Z705" s="99"/>
    </row>
    <row r="706" spans="1:26" ht="11.25" customHeight="1">
      <c r="A706" s="110"/>
      <c r="B706" s="110"/>
      <c r="C706" s="111"/>
      <c r="D706" s="111"/>
      <c r="E706" s="112"/>
      <c r="F706" s="1"/>
      <c r="G706" s="1"/>
      <c r="H706" s="1"/>
      <c r="I706" s="1"/>
      <c r="J706" s="1"/>
      <c r="K706" s="1"/>
      <c r="L706" s="99"/>
      <c r="M706" s="99"/>
      <c r="N706" s="99"/>
      <c r="O706" s="99"/>
      <c r="P706" s="99"/>
      <c r="Q706" s="99"/>
      <c r="R706" s="99"/>
      <c r="S706" s="99"/>
      <c r="T706" s="99"/>
      <c r="U706" s="99"/>
      <c r="V706" s="99"/>
      <c r="W706" s="99"/>
      <c r="X706" s="99"/>
      <c r="Y706" s="99"/>
      <c r="Z706" s="99"/>
    </row>
    <row r="707" spans="1:26" ht="11.25" customHeight="1">
      <c r="A707" s="110"/>
      <c r="B707" s="110"/>
      <c r="C707" s="111"/>
      <c r="D707" s="111"/>
      <c r="E707" s="112"/>
      <c r="F707" s="1"/>
      <c r="G707" s="1"/>
      <c r="H707" s="1"/>
      <c r="I707" s="1"/>
      <c r="J707" s="1"/>
      <c r="K707" s="1"/>
      <c r="L707" s="99"/>
      <c r="M707" s="99"/>
      <c r="N707" s="99"/>
      <c r="O707" s="99"/>
      <c r="P707" s="99"/>
      <c r="Q707" s="99"/>
      <c r="R707" s="99"/>
      <c r="S707" s="99"/>
      <c r="T707" s="99"/>
      <c r="U707" s="99"/>
      <c r="V707" s="99"/>
      <c r="W707" s="99"/>
      <c r="X707" s="99"/>
      <c r="Y707" s="99"/>
      <c r="Z707" s="99"/>
    </row>
    <row r="708" spans="1:26" ht="11.25" customHeight="1">
      <c r="A708" s="110"/>
      <c r="B708" s="110"/>
      <c r="C708" s="111"/>
      <c r="D708" s="111"/>
      <c r="E708" s="112"/>
      <c r="F708" s="1"/>
      <c r="G708" s="1"/>
      <c r="H708" s="1"/>
      <c r="I708" s="1"/>
      <c r="J708" s="1"/>
      <c r="K708" s="1"/>
      <c r="L708" s="99"/>
      <c r="M708" s="99"/>
      <c r="N708" s="99"/>
      <c r="O708" s="99"/>
      <c r="P708" s="99"/>
      <c r="Q708" s="99"/>
      <c r="R708" s="99"/>
      <c r="S708" s="99"/>
      <c r="T708" s="99"/>
      <c r="U708" s="99"/>
      <c r="V708" s="99"/>
      <c r="W708" s="99"/>
      <c r="X708" s="99"/>
      <c r="Y708" s="99"/>
      <c r="Z708" s="99"/>
    </row>
    <row r="709" spans="1:26" ht="11.25" customHeight="1">
      <c r="A709" s="110"/>
      <c r="B709" s="110"/>
      <c r="C709" s="111"/>
      <c r="D709" s="111"/>
      <c r="E709" s="112"/>
      <c r="F709" s="1"/>
      <c r="G709" s="1"/>
      <c r="H709" s="1"/>
      <c r="I709" s="1"/>
      <c r="J709" s="1"/>
      <c r="K709" s="1"/>
      <c r="L709" s="99"/>
      <c r="M709" s="99"/>
      <c r="N709" s="99"/>
      <c r="O709" s="99"/>
      <c r="P709" s="99"/>
      <c r="Q709" s="99"/>
      <c r="R709" s="99"/>
      <c r="S709" s="99"/>
      <c r="T709" s="99"/>
      <c r="U709" s="99"/>
      <c r="V709" s="99"/>
      <c r="W709" s="99"/>
      <c r="X709" s="99"/>
      <c r="Y709" s="99"/>
      <c r="Z709" s="99"/>
    </row>
    <row r="710" spans="1:26" ht="11.25" customHeight="1">
      <c r="A710" s="110"/>
      <c r="B710" s="110"/>
      <c r="C710" s="111"/>
      <c r="D710" s="111"/>
      <c r="E710" s="112"/>
      <c r="F710" s="1"/>
      <c r="G710" s="1"/>
      <c r="H710" s="1"/>
      <c r="I710" s="1"/>
      <c r="J710" s="1"/>
      <c r="K710" s="1"/>
      <c r="L710" s="99"/>
      <c r="M710" s="99"/>
      <c r="N710" s="99"/>
      <c r="O710" s="99"/>
      <c r="P710" s="99"/>
      <c r="Q710" s="99"/>
      <c r="R710" s="99"/>
      <c r="S710" s="99"/>
      <c r="T710" s="99"/>
      <c r="U710" s="99"/>
      <c r="V710" s="99"/>
      <c r="W710" s="99"/>
      <c r="X710" s="99"/>
      <c r="Y710" s="99"/>
      <c r="Z710" s="99"/>
    </row>
    <row r="711" spans="1:26" ht="11.25" customHeight="1">
      <c r="A711" s="110"/>
      <c r="B711" s="110"/>
      <c r="C711" s="111"/>
      <c r="D711" s="111"/>
      <c r="E711" s="112"/>
      <c r="F711" s="1"/>
      <c r="G711" s="1"/>
      <c r="H711" s="1"/>
      <c r="I711" s="1"/>
      <c r="J711" s="1"/>
      <c r="K711" s="1"/>
      <c r="L711" s="99"/>
      <c r="M711" s="99"/>
      <c r="N711" s="99"/>
      <c r="O711" s="99"/>
      <c r="P711" s="99"/>
      <c r="Q711" s="99"/>
      <c r="R711" s="99"/>
      <c r="S711" s="99"/>
      <c r="T711" s="99"/>
      <c r="U711" s="99"/>
      <c r="V711" s="99"/>
      <c r="W711" s="99"/>
      <c r="X711" s="99"/>
      <c r="Y711" s="99"/>
      <c r="Z711" s="99"/>
    </row>
    <row r="712" spans="1:26" ht="11.25" customHeight="1">
      <c r="A712" s="110"/>
      <c r="B712" s="110"/>
      <c r="C712" s="111"/>
      <c r="D712" s="111"/>
      <c r="E712" s="112"/>
      <c r="F712" s="1"/>
      <c r="G712" s="1"/>
      <c r="H712" s="1"/>
      <c r="I712" s="1"/>
      <c r="J712" s="1"/>
      <c r="K712" s="1"/>
      <c r="L712" s="99"/>
      <c r="M712" s="99"/>
      <c r="N712" s="99"/>
      <c r="O712" s="99"/>
      <c r="P712" s="99"/>
      <c r="Q712" s="99"/>
      <c r="R712" s="99"/>
      <c r="S712" s="99"/>
      <c r="T712" s="99"/>
      <c r="U712" s="99"/>
      <c r="V712" s="99"/>
      <c r="W712" s="99"/>
      <c r="X712" s="99"/>
      <c r="Y712" s="99"/>
      <c r="Z712" s="99"/>
    </row>
    <row r="713" spans="1:26" ht="11.25" customHeight="1">
      <c r="A713" s="110"/>
      <c r="B713" s="110"/>
      <c r="C713" s="111"/>
      <c r="D713" s="111"/>
      <c r="E713" s="112"/>
      <c r="F713" s="1"/>
      <c r="G713" s="1"/>
      <c r="H713" s="1"/>
      <c r="I713" s="1"/>
      <c r="J713" s="1"/>
      <c r="K713" s="1"/>
      <c r="L713" s="99"/>
      <c r="M713" s="99"/>
      <c r="N713" s="99"/>
      <c r="O713" s="99"/>
      <c r="P713" s="99"/>
      <c r="Q713" s="99"/>
      <c r="R713" s="99"/>
      <c r="S713" s="99"/>
      <c r="T713" s="99"/>
      <c r="U713" s="99"/>
      <c r="V713" s="99"/>
      <c r="W713" s="99"/>
      <c r="X713" s="99"/>
      <c r="Y713" s="99"/>
      <c r="Z713" s="99"/>
    </row>
    <row r="714" spans="1:26" ht="11.25" customHeight="1">
      <c r="A714" s="110"/>
      <c r="B714" s="110"/>
      <c r="C714" s="111"/>
      <c r="D714" s="111"/>
      <c r="E714" s="112"/>
      <c r="F714" s="1"/>
      <c r="G714" s="1"/>
      <c r="H714" s="1"/>
      <c r="I714" s="1"/>
      <c r="J714" s="1"/>
      <c r="K714" s="1"/>
      <c r="L714" s="99"/>
      <c r="M714" s="99"/>
      <c r="N714" s="99"/>
      <c r="O714" s="99"/>
      <c r="P714" s="99"/>
      <c r="Q714" s="99"/>
      <c r="R714" s="99"/>
      <c r="S714" s="99"/>
      <c r="T714" s="99"/>
      <c r="U714" s="99"/>
      <c r="V714" s="99"/>
      <c r="W714" s="99"/>
      <c r="X714" s="99"/>
      <c r="Y714" s="99"/>
      <c r="Z714" s="99"/>
    </row>
    <row r="715" spans="1:26" ht="11.25" customHeight="1">
      <c r="A715" s="110"/>
      <c r="B715" s="110"/>
      <c r="C715" s="111"/>
      <c r="D715" s="111"/>
      <c r="E715" s="112"/>
      <c r="F715" s="1"/>
      <c r="G715" s="1"/>
      <c r="H715" s="1"/>
      <c r="I715" s="1"/>
      <c r="J715" s="1"/>
      <c r="K715" s="1"/>
      <c r="L715" s="99"/>
      <c r="M715" s="99"/>
      <c r="N715" s="99"/>
      <c r="O715" s="99"/>
      <c r="P715" s="99"/>
      <c r="Q715" s="99"/>
      <c r="R715" s="99"/>
      <c r="S715" s="99"/>
      <c r="T715" s="99"/>
      <c r="U715" s="99"/>
      <c r="V715" s="99"/>
      <c r="W715" s="99"/>
      <c r="X715" s="99"/>
      <c r="Y715" s="99"/>
      <c r="Z715" s="99"/>
    </row>
    <row r="716" spans="1:26" ht="11.25" customHeight="1">
      <c r="A716" s="110"/>
      <c r="B716" s="110"/>
      <c r="C716" s="111"/>
      <c r="D716" s="111"/>
      <c r="E716" s="112"/>
      <c r="F716" s="1"/>
      <c r="G716" s="1"/>
      <c r="H716" s="1"/>
      <c r="I716" s="1"/>
      <c r="J716" s="1"/>
      <c r="K716" s="1"/>
      <c r="L716" s="99"/>
      <c r="M716" s="99"/>
      <c r="N716" s="99"/>
      <c r="O716" s="99"/>
      <c r="P716" s="99"/>
      <c r="Q716" s="99"/>
      <c r="R716" s="99"/>
      <c r="S716" s="99"/>
      <c r="T716" s="99"/>
      <c r="U716" s="99"/>
      <c r="V716" s="99"/>
      <c r="W716" s="99"/>
      <c r="X716" s="99"/>
      <c r="Y716" s="99"/>
      <c r="Z716" s="99"/>
    </row>
    <row r="717" spans="1:26" ht="11.25" customHeight="1">
      <c r="A717" s="110"/>
      <c r="B717" s="110"/>
      <c r="C717" s="111"/>
      <c r="D717" s="111"/>
      <c r="E717" s="112"/>
      <c r="F717" s="1"/>
      <c r="G717" s="1"/>
      <c r="H717" s="1"/>
      <c r="I717" s="1"/>
      <c r="J717" s="1"/>
      <c r="K717" s="1"/>
      <c r="L717" s="99"/>
      <c r="M717" s="99"/>
      <c r="N717" s="99"/>
      <c r="O717" s="99"/>
      <c r="P717" s="99"/>
      <c r="Q717" s="99"/>
      <c r="R717" s="99"/>
      <c r="S717" s="99"/>
      <c r="T717" s="99"/>
      <c r="U717" s="99"/>
      <c r="V717" s="99"/>
      <c r="W717" s="99"/>
      <c r="X717" s="99"/>
      <c r="Y717" s="99"/>
      <c r="Z717" s="99"/>
    </row>
    <row r="718" spans="1:26" ht="11.25" customHeight="1">
      <c r="A718" s="110"/>
      <c r="B718" s="110"/>
      <c r="C718" s="111"/>
      <c r="D718" s="111"/>
      <c r="E718" s="112"/>
      <c r="F718" s="1"/>
      <c r="G718" s="1"/>
      <c r="H718" s="1"/>
      <c r="I718" s="1"/>
      <c r="J718" s="1"/>
      <c r="K718" s="1"/>
      <c r="L718" s="99"/>
      <c r="M718" s="99"/>
      <c r="N718" s="99"/>
      <c r="O718" s="99"/>
      <c r="P718" s="99"/>
      <c r="Q718" s="99"/>
      <c r="R718" s="99"/>
      <c r="S718" s="99"/>
      <c r="T718" s="99"/>
      <c r="U718" s="99"/>
      <c r="V718" s="99"/>
      <c r="W718" s="99"/>
      <c r="X718" s="99"/>
      <c r="Y718" s="99"/>
      <c r="Z718" s="99"/>
    </row>
    <row r="719" spans="1:26" ht="11.25" customHeight="1">
      <c r="A719" s="110"/>
      <c r="B719" s="110"/>
      <c r="C719" s="111"/>
      <c r="D719" s="111"/>
      <c r="E719" s="112"/>
      <c r="F719" s="1"/>
      <c r="G719" s="1"/>
      <c r="H719" s="1"/>
      <c r="I719" s="1"/>
      <c r="J719" s="1"/>
      <c r="K719" s="1"/>
      <c r="L719" s="99"/>
      <c r="M719" s="99"/>
      <c r="N719" s="99"/>
      <c r="O719" s="99"/>
      <c r="P719" s="99"/>
      <c r="Q719" s="99"/>
      <c r="R719" s="99"/>
      <c r="S719" s="99"/>
      <c r="T719" s="99"/>
      <c r="U719" s="99"/>
      <c r="V719" s="99"/>
      <c r="W719" s="99"/>
      <c r="X719" s="99"/>
      <c r="Y719" s="99"/>
      <c r="Z719" s="99"/>
    </row>
    <row r="720" spans="1:26" ht="11.25" customHeight="1">
      <c r="A720" s="110"/>
      <c r="B720" s="110"/>
      <c r="C720" s="111"/>
      <c r="D720" s="111"/>
      <c r="E720" s="112"/>
      <c r="F720" s="1"/>
      <c r="G720" s="1"/>
      <c r="H720" s="1"/>
      <c r="I720" s="1"/>
      <c r="J720" s="1"/>
      <c r="K720" s="1"/>
      <c r="L720" s="99"/>
      <c r="M720" s="99"/>
      <c r="N720" s="99"/>
      <c r="O720" s="99"/>
      <c r="P720" s="99"/>
      <c r="Q720" s="99"/>
      <c r="R720" s="99"/>
      <c r="S720" s="99"/>
      <c r="T720" s="99"/>
      <c r="U720" s="99"/>
      <c r="V720" s="99"/>
      <c r="W720" s="99"/>
      <c r="X720" s="99"/>
      <c r="Y720" s="99"/>
      <c r="Z720" s="99"/>
    </row>
    <row r="721" spans="1:26" ht="11.25" customHeight="1">
      <c r="A721" s="110"/>
      <c r="B721" s="110"/>
      <c r="C721" s="111"/>
      <c r="D721" s="111"/>
      <c r="E721" s="112"/>
      <c r="F721" s="1"/>
      <c r="G721" s="1"/>
      <c r="H721" s="1"/>
      <c r="I721" s="1"/>
      <c r="J721" s="1"/>
      <c r="K721" s="1"/>
      <c r="L721" s="99"/>
      <c r="M721" s="99"/>
      <c r="N721" s="99"/>
      <c r="O721" s="99"/>
      <c r="P721" s="99"/>
      <c r="Q721" s="99"/>
      <c r="R721" s="99"/>
      <c r="S721" s="99"/>
      <c r="T721" s="99"/>
      <c r="U721" s="99"/>
      <c r="V721" s="99"/>
      <c r="W721" s="99"/>
      <c r="X721" s="99"/>
      <c r="Y721" s="99"/>
      <c r="Z721" s="99"/>
    </row>
    <row r="722" spans="1:26" ht="11.25" customHeight="1">
      <c r="A722" s="110"/>
      <c r="B722" s="110"/>
      <c r="C722" s="111"/>
      <c r="D722" s="111"/>
      <c r="E722" s="112"/>
      <c r="F722" s="1"/>
      <c r="G722" s="1"/>
      <c r="H722" s="1"/>
      <c r="I722" s="1"/>
      <c r="J722" s="1"/>
      <c r="K722" s="1"/>
      <c r="L722" s="99"/>
      <c r="M722" s="99"/>
      <c r="N722" s="99"/>
      <c r="O722" s="99"/>
      <c r="P722" s="99"/>
      <c r="Q722" s="99"/>
      <c r="R722" s="99"/>
      <c r="S722" s="99"/>
      <c r="T722" s="99"/>
      <c r="U722" s="99"/>
      <c r="V722" s="99"/>
      <c r="W722" s="99"/>
      <c r="X722" s="99"/>
      <c r="Y722" s="99"/>
      <c r="Z722" s="99"/>
    </row>
    <row r="723" spans="1:26" ht="11.25" customHeight="1">
      <c r="A723" s="110"/>
      <c r="B723" s="110"/>
      <c r="C723" s="111"/>
      <c r="D723" s="111"/>
      <c r="E723" s="112"/>
      <c r="F723" s="1"/>
      <c r="G723" s="1"/>
      <c r="H723" s="1"/>
      <c r="I723" s="1"/>
      <c r="J723" s="1"/>
      <c r="K723" s="1"/>
      <c r="L723" s="99"/>
      <c r="M723" s="99"/>
      <c r="N723" s="99"/>
      <c r="O723" s="99"/>
      <c r="P723" s="99"/>
      <c r="Q723" s="99"/>
      <c r="R723" s="99"/>
      <c r="S723" s="99"/>
      <c r="T723" s="99"/>
      <c r="U723" s="99"/>
      <c r="V723" s="99"/>
      <c r="W723" s="99"/>
      <c r="X723" s="99"/>
      <c r="Y723" s="99"/>
      <c r="Z723" s="99"/>
    </row>
    <row r="724" spans="1:26" ht="11.25" customHeight="1">
      <c r="A724" s="110"/>
      <c r="B724" s="110"/>
      <c r="C724" s="111"/>
      <c r="D724" s="111"/>
      <c r="E724" s="112"/>
      <c r="F724" s="1"/>
      <c r="G724" s="1"/>
      <c r="H724" s="1"/>
      <c r="I724" s="1"/>
      <c r="J724" s="1"/>
      <c r="K724" s="1"/>
      <c r="L724" s="99"/>
      <c r="M724" s="99"/>
      <c r="N724" s="99"/>
      <c r="O724" s="99"/>
      <c r="P724" s="99"/>
      <c r="Q724" s="99"/>
      <c r="R724" s="99"/>
      <c r="S724" s="99"/>
      <c r="T724" s="99"/>
      <c r="U724" s="99"/>
      <c r="V724" s="99"/>
      <c r="W724" s="99"/>
      <c r="X724" s="99"/>
      <c r="Y724" s="99"/>
      <c r="Z724" s="99"/>
    </row>
    <row r="725" spans="1:26" ht="11.25" customHeight="1">
      <c r="A725" s="110"/>
      <c r="B725" s="110"/>
      <c r="C725" s="111"/>
      <c r="D725" s="111"/>
      <c r="E725" s="112"/>
      <c r="F725" s="1"/>
      <c r="G725" s="1"/>
      <c r="H725" s="1"/>
      <c r="I725" s="1"/>
      <c r="J725" s="1"/>
      <c r="K725" s="1"/>
      <c r="L725" s="99"/>
      <c r="M725" s="99"/>
      <c r="N725" s="99"/>
      <c r="O725" s="99"/>
      <c r="P725" s="99"/>
      <c r="Q725" s="99"/>
      <c r="R725" s="99"/>
      <c r="S725" s="99"/>
      <c r="T725" s="99"/>
      <c r="U725" s="99"/>
      <c r="V725" s="99"/>
      <c r="W725" s="99"/>
      <c r="X725" s="99"/>
      <c r="Y725" s="99"/>
      <c r="Z725" s="99"/>
    </row>
    <row r="726" spans="1:26" ht="11.25" customHeight="1">
      <c r="A726" s="110"/>
      <c r="B726" s="110"/>
      <c r="C726" s="111"/>
      <c r="D726" s="111"/>
      <c r="E726" s="112"/>
      <c r="F726" s="1"/>
      <c r="G726" s="1"/>
      <c r="H726" s="1"/>
      <c r="I726" s="1"/>
      <c r="J726" s="1"/>
      <c r="K726" s="1"/>
      <c r="L726" s="99"/>
      <c r="M726" s="99"/>
      <c r="N726" s="99"/>
      <c r="O726" s="99"/>
      <c r="P726" s="99"/>
      <c r="Q726" s="99"/>
      <c r="R726" s="99"/>
      <c r="S726" s="99"/>
      <c r="T726" s="99"/>
      <c r="U726" s="99"/>
      <c r="V726" s="99"/>
      <c r="W726" s="99"/>
      <c r="X726" s="99"/>
      <c r="Y726" s="99"/>
      <c r="Z726" s="99"/>
    </row>
    <row r="727" spans="1:26" ht="11.25" customHeight="1">
      <c r="A727" s="110"/>
      <c r="B727" s="110"/>
      <c r="C727" s="111"/>
      <c r="D727" s="111"/>
      <c r="E727" s="112"/>
      <c r="F727" s="1"/>
      <c r="G727" s="1"/>
      <c r="H727" s="1"/>
      <c r="I727" s="1"/>
      <c r="J727" s="1"/>
      <c r="K727" s="1"/>
      <c r="L727" s="99"/>
      <c r="M727" s="99"/>
      <c r="N727" s="99"/>
      <c r="O727" s="99"/>
      <c r="P727" s="99"/>
      <c r="Q727" s="99"/>
      <c r="R727" s="99"/>
      <c r="S727" s="99"/>
      <c r="T727" s="99"/>
      <c r="U727" s="99"/>
      <c r="V727" s="99"/>
      <c r="W727" s="99"/>
      <c r="X727" s="99"/>
      <c r="Y727" s="99"/>
      <c r="Z727" s="99"/>
    </row>
    <row r="728" spans="1:26" ht="11.25" customHeight="1">
      <c r="A728" s="110"/>
      <c r="B728" s="110"/>
      <c r="C728" s="111"/>
      <c r="D728" s="111"/>
      <c r="E728" s="112"/>
      <c r="F728" s="1"/>
      <c r="G728" s="1"/>
      <c r="H728" s="1"/>
      <c r="I728" s="1"/>
      <c r="J728" s="1"/>
      <c r="K728" s="1"/>
      <c r="L728" s="99"/>
      <c r="M728" s="99"/>
      <c r="N728" s="99"/>
      <c r="O728" s="99"/>
      <c r="P728" s="99"/>
      <c r="Q728" s="99"/>
      <c r="R728" s="99"/>
      <c r="S728" s="99"/>
      <c r="T728" s="99"/>
      <c r="U728" s="99"/>
      <c r="V728" s="99"/>
      <c r="W728" s="99"/>
      <c r="X728" s="99"/>
      <c r="Y728" s="99"/>
      <c r="Z728" s="99"/>
    </row>
    <row r="729" spans="1:26" ht="11.25" customHeight="1">
      <c r="A729" s="110"/>
      <c r="B729" s="110"/>
      <c r="C729" s="111"/>
      <c r="D729" s="111"/>
      <c r="E729" s="112"/>
      <c r="F729" s="1"/>
      <c r="G729" s="1"/>
      <c r="H729" s="1"/>
      <c r="I729" s="1"/>
      <c r="J729" s="1"/>
      <c r="K729" s="1"/>
      <c r="L729" s="99"/>
      <c r="M729" s="99"/>
      <c r="N729" s="99"/>
      <c r="O729" s="99"/>
      <c r="P729" s="99"/>
      <c r="Q729" s="99"/>
      <c r="R729" s="99"/>
      <c r="S729" s="99"/>
      <c r="T729" s="99"/>
      <c r="U729" s="99"/>
      <c r="V729" s="99"/>
      <c r="W729" s="99"/>
      <c r="X729" s="99"/>
      <c r="Y729" s="99"/>
      <c r="Z729" s="99"/>
    </row>
    <row r="730" spans="1:26" ht="11.25" customHeight="1">
      <c r="A730" s="110"/>
      <c r="B730" s="110"/>
      <c r="C730" s="111"/>
      <c r="D730" s="111"/>
      <c r="E730" s="112"/>
      <c r="F730" s="1"/>
      <c r="G730" s="1"/>
      <c r="H730" s="1"/>
      <c r="I730" s="1"/>
      <c r="J730" s="1"/>
      <c r="K730" s="1"/>
      <c r="L730" s="99"/>
      <c r="M730" s="99"/>
      <c r="N730" s="99"/>
      <c r="O730" s="99"/>
      <c r="P730" s="99"/>
      <c r="Q730" s="99"/>
      <c r="R730" s="99"/>
      <c r="S730" s="99"/>
      <c r="T730" s="99"/>
      <c r="U730" s="99"/>
      <c r="V730" s="99"/>
      <c r="W730" s="99"/>
      <c r="X730" s="99"/>
      <c r="Y730" s="99"/>
      <c r="Z730" s="99"/>
    </row>
    <row r="731" spans="1:26" ht="11.25" customHeight="1">
      <c r="A731" s="110"/>
      <c r="B731" s="110"/>
      <c r="C731" s="111"/>
      <c r="D731" s="111"/>
      <c r="E731" s="112"/>
      <c r="F731" s="1"/>
      <c r="G731" s="1"/>
      <c r="H731" s="1"/>
      <c r="I731" s="1"/>
      <c r="J731" s="1"/>
      <c r="K731" s="1"/>
      <c r="L731" s="99"/>
      <c r="M731" s="99"/>
      <c r="N731" s="99"/>
      <c r="O731" s="99"/>
      <c r="P731" s="99"/>
      <c r="Q731" s="99"/>
      <c r="R731" s="99"/>
      <c r="S731" s="99"/>
      <c r="T731" s="99"/>
      <c r="U731" s="99"/>
      <c r="V731" s="99"/>
      <c r="W731" s="99"/>
      <c r="X731" s="99"/>
      <c r="Y731" s="99"/>
      <c r="Z731" s="99"/>
    </row>
    <row r="732" spans="1:26" ht="11.25" customHeight="1">
      <c r="A732" s="110"/>
      <c r="B732" s="110"/>
      <c r="C732" s="111"/>
      <c r="D732" s="111"/>
      <c r="E732" s="112"/>
      <c r="F732" s="1"/>
      <c r="G732" s="1"/>
      <c r="H732" s="1"/>
      <c r="I732" s="1"/>
      <c r="J732" s="1"/>
      <c r="K732" s="1"/>
      <c r="L732" s="99"/>
      <c r="M732" s="99"/>
      <c r="N732" s="99"/>
      <c r="O732" s="99"/>
      <c r="P732" s="99"/>
      <c r="Q732" s="99"/>
      <c r="R732" s="99"/>
      <c r="S732" s="99"/>
      <c r="T732" s="99"/>
      <c r="U732" s="99"/>
      <c r="V732" s="99"/>
      <c r="W732" s="99"/>
      <c r="X732" s="99"/>
      <c r="Y732" s="99"/>
      <c r="Z732" s="99"/>
    </row>
    <row r="733" spans="1:26" ht="11.25" customHeight="1">
      <c r="A733" s="110"/>
      <c r="B733" s="110"/>
      <c r="C733" s="111"/>
      <c r="D733" s="111"/>
      <c r="E733" s="112"/>
      <c r="F733" s="1"/>
      <c r="G733" s="1"/>
      <c r="H733" s="1"/>
      <c r="I733" s="1"/>
      <c r="J733" s="1"/>
      <c r="K733" s="1"/>
      <c r="L733" s="99"/>
      <c r="M733" s="99"/>
      <c r="N733" s="99"/>
      <c r="O733" s="99"/>
      <c r="P733" s="99"/>
      <c r="Q733" s="99"/>
      <c r="R733" s="99"/>
      <c r="S733" s="99"/>
      <c r="T733" s="99"/>
      <c r="U733" s="99"/>
      <c r="V733" s="99"/>
      <c r="W733" s="99"/>
      <c r="X733" s="99"/>
      <c r="Y733" s="99"/>
      <c r="Z733" s="99"/>
    </row>
    <row r="734" spans="1:26" ht="11.25" customHeight="1">
      <c r="A734" s="110"/>
      <c r="B734" s="110"/>
      <c r="C734" s="111"/>
      <c r="D734" s="111"/>
      <c r="E734" s="112"/>
      <c r="F734" s="1"/>
      <c r="G734" s="1"/>
      <c r="H734" s="1"/>
      <c r="I734" s="1"/>
      <c r="J734" s="1"/>
      <c r="K734" s="1"/>
      <c r="L734" s="99"/>
      <c r="M734" s="99"/>
      <c r="N734" s="99"/>
      <c r="O734" s="99"/>
      <c r="P734" s="99"/>
      <c r="Q734" s="99"/>
      <c r="R734" s="99"/>
      <c r="S734" s="99"/>
      <c r="T734" s="99"/>
      <c r="U734" s="99"/>
      <c r="V734" s="99"/>
      <c r="W734" s="99"/>
      <c r="X734" s="99"/>
      <c r="Y734" s="99"/>
      <c r="Z734" s="99"/>
    </row>
    <row r="735" spans="1:26" ht="11.25" customHeight="1">
      <c r="A735" s="110"/>
      <c r="B735" s="110"/>
      <c r="C735" s="111"/>
      <c r="D735" s="111"/>
      <c r="E735" s="112"/>
      <c r="F735" s="1"/>
      <c r="G735" s="1"/>
      <c r="H735" s="1"/>
      <c r="I735" s="1"/>
      <c r="J735" s="1"/>
      <c r="K735" s="1"/>
      <c r="L735" s="99"/>
      <c r="M735" s="99"/>
      <c r="N735" s="99"/>
      <c r="O735" s="99"/>
      <c r="P735" s="99"/>
      <c r="Q735" s="99"/>
      <c r="R735" s="99"/>
      <c r="S735" s="99"/>
      <c r="T735" s="99"/>
      <c r="U735" s="99"/>
      <c r="V735" s="99"/>
      <c r="W735" s="99"/>
      <c r="X735" s="99"/>
      <c r="Y735" s="99"/>
      <c r="Z735" s="99"/>
    </row>
    <row r="736" spans="1:26" ht="11.25" customHeight="1">
      <c r="A736" s="110"/>
      <c r="B736" s="110"/>
      <c r="C736" s="111"/>
      <c r="D736" s="111"/>
      <c r="E736" s="112"/>
      <c r="F736" s="1"/>
      <c r="G736" s="1"/>
      <c r="H736" s="1"/>
      <c r="I736" s="1"/>
      <c r="J736" s="1"/>
      <c r="K736" s="1"/>
      <c r="L736" s="99"/>
      <c r="M736" s="99"/>
      <c r="N736" s="99"/>
      <c r="O736" s="99"/>
      <c r="P736" s="99"/>
      <c r="Q736" s="99"/>
      <c r="R736" s="99"/>
      <c r="S736" s="99"/>
      <c r="T736" s="99"/>
      <c r="U736" s="99"/>
      <c r="V736" s="99"/>
      <c r="W736" s="99"/>
      <c r="X736" s="99"/>
      <c r="Y736" s="99"/>
      <c r="Z736" s="99"/>
    </row>
    <row r="737" spans="1:26" ht="11.25" customHeight="1">
      <c r="A737" s="110"/>
      <c r="B737" s="110"/>
      <c r="C737" s="111"/>
      <c r="D737" s="111"/>
      <c r="E737" s="112"/>
      <c r="F737" s="1"/>
      <c r="G737" s="1"/>
      <c r="H737" s="1"/>
      <c r="I737" s="1"/>
      <c r="J737" s="1"/>
      <c r="K737" s="1"/>
      <c r="L737" s="99"/>
      <c r="M737" s="99"/>
      <c r="N737" s="99"/>
      <c r="O737" s="99"/>
      <c r="P737" s="99"/>
      <c r="Q737" s="99"/>
      <c r="R737" s="99"/>
      <c r="S737" s="99"/>
      <c r="T737" s="99"/>
      <c r="U737" s="99"/>
      <c r="V737" s="99"/>
      <c r="W737" s="99"/>
      <c r="X737" s="99"/>
      <c r="Y737" s="99"/>
      <c r="Z737" s="99"/>
    </row>
    <row r="738" spans="1:26" ht="11.25" customHeight="1">
      <c r="A738" s="110"/>
      <c r="B738" s="110"/>
      <c r="C738" s="111"/>
      <c r="D738" s="111"/>
      <c r="E738" s="112"/>
      <c r="F738" s="1"/>
      <c r="G738" s="1"/>
      <c r="H738" s="1"/>
      <c r="I738" s="1"/>
      <c r="J738" s="1"/>
      <c r="K738" s="1"/>
      <c r="L738" s="99"/>
      <c r="M738" s="99"/>
      <c r="N738" s="99"/>
      <c r="O738" s="99"/>
      <c r="P738" s="99"/>
      <c r="Q738" s="99"/>
      <c r="R738" s="99"/>
      <c r="S738" s="99"/>
      <c r="T738" s="99"/>
      <c r="U738" s="99"/>
      <c r="V738" s="99"/>
      <c r="W738" s="99"/>
      <c r="X738" s="99"/>
      <c r="Y738" s="99"/>
      <c r="Z738" s="99"/>
    </row>
    <row r="739" spans="1:26" ht="11.25" customHeight="1">
      <c r="A739" s="110"/>
      <c r="B739" s="110"/>
      <c r="C739" s="111"/>
      <c r="D739" s="111"/>
      <c r="E739" s="112"/>
      <c r="F739" s="1"/>
      <c r="G739" s="1"/>
      <c r="H739" s="1"/>
      <c r="I739" s="1"/>
      <c r="J739" s="1"/>
      <c r="K739" s="1"/>
      <c r="L739" s="99"/>
      <c r="M739" s="99"/>
      <c r="N739" s="99"/>
      <c r="O739" s="99"/>
      <c r="P739" s="99"/>
      <c r="Q739" s="99"/>
      <c r="R739" s="99"/>
      <c r="S739" s="99"/>
      <c r="T739" s="99"/>
      <c r="U739" s="99"/>
      <c r="V739" s="99"/>
      <c r="W739" s="99"/>
      <c r="X739" s="99"/>
      <c r="Y739" s="99"/>
      <c r="Z739" s="99"/>
    </row>
    <row r="740" spans="1:26" ht="11.25" customHeight="1">
      <c r="A740" s="110"/>
      <c r="B740" s="110"/>
      <c r="C740" s="111"/>
      <c r="D740" s="111"/>
      <c r="E740" s="112"/>
      <c r="F740" s="1"/>
      <c r="G740" s="1"/>
      <c r="H740" s="1"/>
      <c r="I740" s="1"/>
      <c r="J740" s="1"/>
      <c r="K740" s="1"/>
      <c r="L740" s="99"/>
      <c r="M740" s="99"/>
      <c r="N740" s="99"/>
      <c r="O740" s="99"/>
      <c r="P740" s="99"/>
      <c r="Q740" s="99"/>
      <c r="R740" s="99"/>
      <c r="S740" s="99"/>
      <c r="T740" s="99"/>
      <c r="U740" s="99"/>
      <c r="V740" s="99"/>
      <c r="W740" s="99"/>
      <c r="X740" s="99"/>
      <c r="Y740" s="99"/>
      <c r="Z740" s="99"/>
    </row>
    <row r="741" spans="1:26" ht="11.25" customHeight="1">
      <c r="A741" s="110"/>
      <c r="B741" s="110"/>
      <c r="C741" s="111"/>
      <c r="D741" s="111"/>
      <c r="E741" s="112"/>
      <c r="F741" s="1"/>
      <c r="G741" s="1"/>
      <c r="H741" s="1"/>
      <c r="I741" s="1"/>
      <c r="J741" s="1"/>
      <c r="K741" s="1"/>
      <c r="L741" s="99"/>
      <c r="M741" s="99"/>
      <c r="N741" s="99"/>
      <c r="O741" s="99"/>
      <c r="P741" s="99"/>
      <c r="Q741" s="99"/>
      <c r="R741" s="99"/>
      <c r="S741" s="99"/>
      <c r="T741" s="99"/>
      <c r="U741" s="99"/>
      <c r="V741" s="99"/>
      <c r="W741" s="99"/>
      <c r="X741" s="99"/>
      <c r="Y741" s="99"/>
      <c r="Z741" s="99"/>
    </row>
    <row r="742" spans="1:26" ht="11.25" customHeight="1">
      <c r="A742" s="110"/>
      <c r="B742" s="110"/>
      <c r="C742" s="111"/>
      <c r="D742" s="111"/>
      <c r="E742" s="112"/>
      <c r="F742" s="1"/>
      <c r="G742" s="1"/>
      <c r="H742" s="1"/>
      <c r="I742" s="1"/>
      <c r="J742" s="1"/>
      <c r="K742" s="1"/>
      <c r="L742" s="99"/>
      <c r="M742" s="99"/>
      <c r="N742" s="99"/>
      <c r="O742" s="99"/>
      <c r="P742" s="99"/>
      <c r="Q742" s="99"/>
      <c r="R742" s="99"/>
      <c r="S742" s="99"/>
      <c r="T742" s="99"/>
      <c r="U742" s="99"/>
      <c r="V742" s="99"/>
      <c r="W742" s="99"/>
      <c r="X742" s="99"/>
      <c r="Y742" s="99"/>
      <c r="Z742" s="99"/>
    </row>
    <row r="743" spans="1:26" ht="11.25" customHeight="1">
      <c r="A743" s="110"/>
      <c r="B743" s="110"/>
      <c r="C743" s="111"/>
      <c r="D743" s="111"/>
      <c r="E743" s="112"/>
      <c r="F743" s="1"/>
      <c r="G743" s="1"/>
      <c r="H743" s="1"/>
      <c r="I743" s="1"/>
      <c r="J743" s="1"/>
      <c r="K743" s="1"/>
      <c r="L743" s="99"/>
      <c r="M743" s="99"/>
      <c r="N743" s="99"/>
      <c r="O743" s="99"/>
      <c r="P743" s="99"/>
      <c r="Q743" s="99"/>
      <c r="R743" s="99"/>
      <c r="S743" s="99"/>
      <c r="T743" s="99"/>
      <c r="U743" s="99"/>
      <c r="V743" s="99"/>
      <c r="W743" s="99"/>
      <c r="X743" s="99"/>
      <c r="Y743" s="99"/>
      <c r="Z743" s="99"/>
    </row>
    <row r="744" spans="1:26" ht="11.25" customHeight="1">
      <c r="A744" s="110"/>
      <c r="B744" s="110"/>
      <c r="C744" s="111"/>
      <c r="D744" s="111"/>
      <c r="E744" s="112"/>
      <c r="F744" s="1"/>
      <c r="G744" s="1"/>
      <c r="H744" s="1"/>
      <c r="I744" s="1"/>
      <c r="J744" s="1"/>
      <c r="K744" s="1"/>
      <c r="L744" s="99"/>
      <c r="M744" s="99"/>
      <c r="N744" s="99"/>
      <c r="O744" s="99"/>
      <c r="P744" s="99"/>
      <c r="Q744" s="99"/>
      <c r="R744" s="99"/>
      <c r="S744" s="99"/>
      <c r="T744" s="99"/>
      <c r="U744" s="99"/>
      <c r="V744" s="99"/>
      <c r="W744" s="99"/>
      <c r="X744" s="99"/>
      <c r="Y744" s="99"/>
      <c r="Z744" s="99"/>
    </row>
    <row r="745" spans="1:26" ht="11.25" customHeight="1">
      <c r="A745" s="110"/>
      <c r="B745" s="110"/>
      <c r="C745" s="111"/>
      <c r="D745" s="111"/>
      <c r="E745" s="112"/>
      <c r="F745" s="1"/>
      <c r="G745" s="1"/>
      <c r="H745" s="1"/>
      <c r="I745" s="1"/>
      <c r="J745" s="1"/>
      <c r="K745" s="1"/>
      <c r="L745" s="99"/>
      <c r="M745" s="99"/>
      <c r="N745" s="99"/>
      <c r="O745" s="99"/>
      <c r="P745" s="99"/>
      <c r="Q745" s="99"/>
      <c r="R745" s="99"/>
      <c r="S745" s="99"/>
      <c r="T745" s="99"/>
      <c r="U745" s="99"/>
      <c r="V745" s="99"/>
      <c r="W745" s="99"/>
      <c r="X745" s="99"/>
      <c r="Y745" s="99"/>
      <c r="Z745" s="99"/>
    </row>
    <row r="746" spans="1:26" ht="11.25" customHeight="1">
      <c r="A746" s="110"/>
      <c r="B746" s="110"/>
      <c r="C746" s="111"/>
      <c r="D746" s="111"/>
      <c r="E746" s="112"/>
      <c r="F746" s="1"/>
      <c r="G746" s="1"/>
      <c r="H746" s="1"/>
      <c r="I746" s="1"/>
      <c r="J746" s="1"/>
      <c r="K746" s="1"/>
      <c r="L746" s="99"/>
      <c r="M746" s="99"/>
      <c r="N746" s="99"/>
      <c r="O746" s="99"/>
      <c r="P746" s="99"/>
      <c r="Q746" s="99"/>
      <c r="R746" s="99"/>
      <c r="S746" s="99"/>
      <c r="T746" s="99"/>
      <c r="U746" s="99"/>
      <c r="V746" s="99"/>
      <c r="W746" s="99"/>
      <c r="X746" s="99"/>
      <c r="Y746" s="99"/>
      <c r="Z746" s="99"/>
    </row>
    <row r="747" spans="1:26" ht="11.25" customHeight="1">
      <c r="A747" s="110"/>
      <c r="B747" s="110"/>
      <c r="C747" s="111"/>
      <c r="D747" s="111"/>
      <c r="E747" s="112"/>
      <c r="F747" s="1"/>
      <c r="G747" s="1"/>
      <c r="H747" s="1"/>
      <c r="I747" s="1"/>
      <c r="J747" s="1"/>
      <c r="K747" s="1"/>
      <c r="L747" s="99"/>
      <c r="M747" s="99"/>
      <c r="N747" s="99"/>
      <c r="O747" s="99"/>
      <c r="P747" s="99"/>
      <c r="Q747" s="99"/>
      <c r="R747" s="99"/>
      <c r="S747" s="99"/>
      <c r="T747" s="99"/>
      <c r="U747" s="99"/>
      <c r="V747" s="99"/>
      <c r="W747" s="99"/>
      <c r="X747" s="99"/>
      <c r="Y747" s="99"/>
      <c r="Z747" s="99"/>
    </row>
    <row r="748" spans="1:26" ht="11.25" customHeight="1">
      <c r="A748" s="110"/>
      <c r="B748" s="110"/>
      <c r="C748" s="111"/>
      <c r="D748" s="111"/>
      <c r="E748" s="112"/>
      <c r="F748" s="1"/>
      <c r="G748" s="1"/>
      <c r="H748" s="1"/>
      <c r="I748" s="1"/>
      <c r="J748" s="1"/>
      <c r="K748" s="1"/>
      <c r="L748" s="99"/>
      <c r="M748" s="99"/>
      <c r="N748" s="99"/>
      <c r="O748" s="99"/>
      <c r="P748" s="99"/>
      <c r="Q748" s="99"/>
      <c r="R748" s="99"/>
      <c r="S748" s="99"/>
      <c r="T748" s="99"/>
      <c r="U748" s="99"/>
      <c r="V748" s="99"/>
      <c r="W748" s="99"/>
      <c r="X748" s="99"/>
      <c r="Y748" s="99"/>
      <c r="Z748" s="99"/>
    </row>
    <row r="749" spans="1:26" ht="11.25" customHeight="1">
      <c r="A749" s="110"/>
      <c r="B749" s="110"/>
      <c r="C749" s="111"/>
      <c r="D749" s="111"/>
      <c r="E749" s="112"/>
      <c r="F749" s="1"/>
      <c r="G749" s="1"/>
      <c r="H749" s="1"/>
      <c r="I749" s="1"/>
      <c r="J749" s="1"/>
      <c r="K749" s="1"/>
      <c r="L749" s="99"/>
      <c r="M749" s="99"/>
      <c r="N749" s="99"/>
      <c r="O749" s="99"/>
      <c r="P749" s="99"/>
      <c r="Q749" s="99"/>
      <c r="R749" s="99"/>
      <c r="S749" s="99"/>
      <c r="T749" s="99"/>
      <c r="U749" s="99"/>
      <c r="V749" s="99"/>
      <c r="W749" s="99"/>
      <c r="X749" s="99"/>
      <c r="Y749" s="99"/>
      <c r="Z749" s="99"/>
    </row>
    <row r="750" spans="1:26" ht="11.25" customHeight="1">
      <c r="A750" s="110"/>
      <c r="B750" s="110"/>
      <c r="C750" s="111"/>
      <c r="D750" s="111"/>
      <c r="E750" s="112"/>
      <c r="F750" s="1"/>
      <c r="G750" s="1"/>
      <c r="H750" s="1"/>
      <c r="I750" s="1"/>
      <c r="J750" s="1"/>
      <c r="K750" s="1"/>
      <c r="L750" s="99"/>
      <c r="M750" s="99"/>
      <c r="N750" s="99"/>
      <c r="O750" s="99"/>
      <c r="P750" s="99"/>
      <c r="Q750" s="99"/>
      <c r="R750" s="99"/>
      <c r="S750" s="99"/>
      <c r="T750" s="99"/>
      <c r="U750" s="99"/>
      <c r="V750" s="99"/>
      <c r="W750" s="99"/>
      <c r="X750" s="99"/>
      <c r="Y750" s="99"/>
      <c r="Z750" s="99"/>
    </row>
    <row r="751" spans="1:26" ht="11.25" customHeight="1">
      <c r="A751" s="110"/>
      <c r="B751" s="110"/>
      <c r="C751" s="111"/>
      <c r="D751" s="111"/>
      <c r="E751" s="112"/>
      <c r="F751" s="1"/>
      <c r="G751" s="1"/>
      <c r="H751" s="1"/>
      <c r="I751" s="1"/>
      <c r="J751" s="1"/>
      <c r="K751" s="1"/>
      <c r="L751" s="99"/>
      <c r="M751" s="99"/>
      <c r="N751" s="99"/>
      <c r="O751" s="99"/>
      <c r="P751" s="99"/>
      <c r="Q751" s="99"/>
      <c r="R751" s="99"/>
      <c r="S751" s="99"/>
      <c r="T751" s="99"/>
      <c r="U751" s="99"/>
      <c r="V751" s="99"/>
      <c r="W751" s="99"/>
      <c r="X751" s="99"/>
      <c r="Y751" s="99"/>
      <c r="Z751" s="99"/>
    </row>
    <row r="752" spans="1:26" ht="11.25" customHeight="1">
      <c r="A752" s="110"/>
      <c r="B752" s="110"/>
      <c r="C752" s="111"/>
      <c r="D752" s="111"/>
      <c r="E752" s="112"/>
      <c r="F752" s="1"/>
      <c r="G752" s="1"/>
      <c r="H752" s="1"/>
      <c r="I752" s="1"/>
      <c r="J752" s="1"/>
      <c r="K752" s="1"/>
      <c r="L752" s="99"/>
      <c r="M752" s="99"/>
      <c r="N752" s="99"/>
      <c r="O752" s="99"/>
      <c r="P752" s="99"/>
      <c r="Q752" s="99"/>
      <c r="R752" s="99"/>
      <c r="S752" s="99"/>
      <c r="T752" s="99"/>
      <c r="U752" s="99"/>
      <c r="V752" s="99"/>
      <c r="W752" s="99"/>
      <c r="X752" s="99"/>
      <c r="Y752" s="99"/>
      <c r="Z752" s="99"/>
    </row>
    <row r="753" spans="1:26" ht="11.25" customHeight="1">
      <c r="A753" s="110"/>
      <c r="B753" s="110"/>
      <c r="C753" s="111"/>
      <c r="D753" s="111"/>
      <c r="E753" s="112"/>
      <c r="F753" s="1"/>
      <c r="G753" s="1"/>
      <c r="H753" s="1"/>
      <c r="I753" s="1"/>
      <c r="J753" s="1"/>
      <c r="K753" s="1"/>
      <c r="L753" s="99"/>
      <c r="M753" s="99"/>
      <c r="N753" s="99"/>
      <c r="O753" s="99"/>
      <c r="P753" s="99"/>
      <c r="Q753" s="99"/>
      <c r="R753" s="99"/>
      <c r="S753" s="99"/>
      <c r="T753" s="99"/>
      <c r="U753" s="99"/>
      <c r="V753" s="99"/>
      <c r="W753" s="99"/>
      <c r="X753" s="99"/>
      <c r="Y753" s="99"/>
      <c r="Z753" s="99"/>
    </row>
    <row r="754" spans="1:26" ht="11.25" customHeight="1">
      <c r="A754" s="110"/>
      <c r="B754" s="110"/>
      <c r="C754" s="111"/>
      <c r="D754" s="111"/>
      <c r="E754" s="112"/>
      <c r="F754" s="1"/>
      <c r="G754" s="1"/>
      <c r="H754" s="1"/>
      <c r="I754" s="1"/>
      <c r="J754" s="1"/>
      <c r="K754" s="1"/>
      <c r="L754" s="99"/>
      <c r="M754" s="99"/>
      <c r="N754" s="99"/>
      <c r="O754" s="99"/>
      <c r="P754" s="99"/>
      <c r="Q754" s="99"/>
      <c r="R754" s="99"/>
      <c r="S754" s="99"/>
      <c r="T754" s="99"/>
      <c r="U754" s="99"/>
      <c r="V754" s="99"/>
      <c r="W754" s="99"/>
      <c r="X754" s="99"/>
      <c r="Y754" s="99"/>
      <c r="Z754" s="99"/>
    </row>
    <row r="755" spans="1:26" ht="11.25" customHeight="1">
      <c r="A755" s="110"/>
      <c r="B755" s="110"/>
      <c r="C755" s="111"/>
      <c r="D755" s="111"/>
      <c r="E755" s="112"/>
      <c r="F755" s="1"/>
      <c r="G755" s="1"/>
      <c r="H755" s="1"/>
      <c r="I755" s="1"/>
      <c r="J755" s="1"/>
      <c r="K755" s="1"/>
      <c r="L755" s="99"/>
      <c r="M755" s="99"/>
      <c r="N755" s="99"/>
      <c r="O755" s="99"/>
      <c r="P755" s="99"/>
      <c r="Q755" s="99"/>
      <c r="R755" s="99"/>
      <c r="S755" s="99"/>
      <c r="T755" s="99"/>
      <c r="U755" s="99"/>
      <c r="V755" s="99"/>
      <c r="W755" s="99"/>
      <c r="X755" s="99"/>
      <c r="Y755" s="99"/>
      <c r="Z755" s="99"/>
    </row>
    <row r="756" spans="1:26" ht="11.25" customHeight="1">
      <c r="A756" s="110"/>
      <c r="B756" s="110"/>
      <c r="C756" s="111"/>
      <c r="D756" s="111"/>
      <c r="E756" s="112"/>
      <c r="F756" s="1"/>
      <c r="G756" s="1"/>
      <c r="H756" s="1"/>
      <c r="I756" s="1"/>
      <c r="J756" s="1"/>
      <c r="K756" s="1"/>
      <c r="L756" s="99"/>
      <c r="M756" s="99"/>
      <c r="N756" s="99"/>
      <c r="O756" s="99"/>
      <c r="P756" s="99"/>
      <c r="Q756" s="99"/>
      <c r="R756" s="99"/>
      <c r="S756" s="99"/>
      <c r="T756" s="99"/>
      <c r="U756" s="99"/>
      <c r="V756" s="99"/>
      <c r="W756" s="99"/>
      <c r="X756" s="99"/>
      <c r="Y756" s="99"/>
      <c r="Z756" s="99"/>
    </row>
    <row r="757" spans="1:26" ht="11.25" customHeight="1">
      <c r="A757" s="110"/>
      <c r="B757" s="110"/>
      <c r="C757" s="111"/>
      <c r="D757" s="111"/>
      <c r="E757" s="112"/>
      <c r="F757" s="1"/>
      <c r="G757" s="1"/>
      <c r="H757" s="1"/>
      <c r="I757" s="1"/>
      <c r="J757" s="1"/>
      <c r="K757" s="1"/>
      <c r="L757" s="99"/>
      <c r="M757" s="99"/>
      <c r="N757" s="99"/>
      <c r="O757" s="99"/>
      <c r="P757" s="99"/>
      <c r="Q757" s="99"/>
      <c r="R757" s="99"/>
      <c r="S757" s="99"/>
      <c r="T757" s="99"/>
      <c r="U757" s="99"/>
      <c r="V757" s="99"/>
      <c r="W757" s="99"/>
      <c r="X757" s="99"/>
      <c r="Y757" s="99"/>
      <c r="Z757" s="99"/>
    </row>
    <row r="758" spans="1:26" ht="11.25" customHeight="1">
      <c r="A758" s="110"/>
      <c r="B758" s="110"/>
      <c r="C758" s="111"/>
      <c r="D758" s="111"/>
      <c r="E758" s="112"/>
      <c r="F758" s="1"/>
      <c r="G758" s="1"/>
      <c r="H758" s="1"/>
      <c r="I758" s="1"/>
      <c r="J758" s="1"/>
      <c r="K758" s="1"/>
      <c r="L758" s="99"/>
      <c r="M758" s="99"/>
      <c r="N758" s="99"/>
      <c r="O758" s="99"/>
      <c r="P758" s="99"/>
      <c r="Q758" s="99"/>
      <c r="R758" s="99"/>
      <c r="S758" s="99"/>
      <c r="T758" s="99"/>
      <c r="U758" s="99"/>
      <c r="V758" s="99"/>
      <c r="W758" s="99"/>
      <c r="X758" s="99"/>
      <c r="Y758" s="99"/>
      <c r="Z758" s="99"/>
    </row>
    <row r="759" spans="1:26" ht="11.25" customHeight="1">
      <c r="A759" s="110"/>
      <c r="B759" s="110"/>
      <c r="C759" s="111"/>
      <c r="D759" s="111"/>
      <c r="E759" s="112"/>
      <c r="F759" s="1"/>
      <c r="G759" s="1"/>
      <c r="H759" s="1"/>
      <c r="I759" s="1"/>
      <c r="J759" s="1"/>
      <c r="K759" s="1"/>
      <c r="L759" s="99"/>
      <c r="M759" s="99"/>
      <c r="N759" s="99"/>
      <c r="O759" s="99"/>
      <c r="P759" s="99"/>
      <c r="Q759" s="99"/>
      <c r="R759" s="99"/>
      <c r="S759" s="99"/>
      <c r="T759" s="99"/>
      <c r="U759" s="99"/>
      <c r="V759" s="99"/>
      <c r="W759" s="99"/>
      <c r="X759" s="99"/>
      <c r="Y759" s="99"/>
      <c r="Z759" s="99"/>
    </row>
    <row r="760" spans="1:26" ht="11.25" customHeight="1">
      <c r="A760" s="110"/>
      <c r="B760" s="110"/>
      <c r="C760" s="111"/>
      <c r="D760" s="111"/>
      <c r="E760" s="112"/>
      <c r="F760" s="1"/>
      <c r="G760" s="1"/>
      <c r="H760" s="1"/>
      <c r="I760" s="1"/>
      <c r="J760" s="1"/>
      <c r="K760" s="1"/>
      <c r="L760" s="99"/>
      <c r="M760" s="99"/>
      <c r="N760" s="99"/>
      <c r="O760" s="99"/>
      <c r="P760" s="99"/>
      <c r="Q760" s="99"/>
      <c r="R760" s="99"/>
      <c r="S760" s="99"/>
      <c r="T760" s="99"/>
      <c r="U760" s="99"/>
      <c r="V760" s="99"/>
      <c r="W760" s="99"/>
      <c r="X760" s="99"/>
      <c r="Y760" s="99"/>
      <c r="Z760" s="99"/>
    </row>
    <row r="761" spans="1:26" ht="11.25" customHeight="1">
      <c r="A761" s="110"/>
      <c r="B761" s="110"/>
      <c r="C761" s="111"/>
      <c r="D761" s="111"/>
      <c r="E761" s="112"/>
      <c r="F761" s="1"/>
      <c r="G761" s="1"/>
      <c r="H761" s="1"/>
      <c r="I761" s="1"/>
      <c r="J761" s="1"/>
      <c r="K761" s="1"/>
      <c r="L761" s="99"/>
      <c r="M761" s="99"/>
      <c r="N761" s="99"/>
      <c r="O761" s="99"/>
      <c r="P761" s="99"/>
      <c r="Q761" s="99"/>
      <c r="R761" s="99"/>
      <c r="S761" s="99"/>
      <c r="T761" s="99"/>
      <c r="U761" s="99"/>
      <c r="V761" s="99"/>
      <c r="W761" s="99"/>
      <c r="X761" s="99"/>
      <c r="Y761" s="99"/>
      <c r="Z761" s="99"/>
    </row>
    <row r="762" spans="1:26" ht="11.25" customHeight="1">
      <c r="A762" s="110"/>
      <c r="B762" s="110"/>
      <c r="C762" s="111"/>
      <c r="D762" s="111"/>
      <c r="E762" s="112"/>
      <c r="F762" s="1"/>
      <c r="G762" s="1"/>
      <c r="H762" s="1"/>
      <c r="I762" s="1"/>
      <c r="J762" s="1"/>
      <c r="K762" s="1"/>
      <c r="L762" s="99"/>
      <c r="M762" s="99"/>
      <c r="N762" s="99"/>
      <c r="O762" s="99"/>
      <c r="P762" s="99"/>
      <c r="Q762" s="99"/>
      <c r="R762" s="99"/>
      <c r="S762" s="99"/>
      <c r="T762" s="99"/>
      <c r="U762" s="99"/>
      <c r="V762" s="99"/>
      <c r="W762" s="99"/>
      <c r="X762" s="99"/>
      <c r="Y762" s="99"/>
      <c r="Z762" s="99"/>
    </row>
    <row r="763" spans="1:26" ht="11.25" customHeight="1">
      <c r="A763" s="110"/>
      <c r="B763" s="110"/>
      <c r="C763" s="111"/>
      <c r="D763" s="111"/>
      <c r="E763" s="112"/>
      <c r="F763" s="1"/>
      <c r="G763" s="1"/>
      <c r="H763" s="1"/>
      <c r="I763" s="1"/>
      <c r="J763" s="1"/>
      <c r="K763" s="1"/>
      <c r="L763" s="99"/>
      <c r="M763" s="99"/>
      <c r="N763" s="99"/>
      <c r="O763" s="99"/>
      <c r="P763" s="99"/>
      <c r="Q763" s="99"/>
      <c r="R763" s="99"/>
      <c r="S763" s="99"/>
      <c r="T763" s="99"/>
      <c r="U763" s="99"/>
      <c r="V763" s="99"/>
      <c r="W763" s="99"/>
      <c r="X763" s="99"/>
      <c r="Y763" s="99"/>
      <c r="Z763" s="99"/>
    </row>
    <row r="764" spans="1:26" ht="11.25" customHeight="1">
      <c r="A764" s="110"/>
      <c r="B764" s="110"/>
      <c r="C764" s="111"/>
      <c r="D764" s="111"/>
      <c r="E764" s="112"/>
      <c r="F764" s="1"/>
      <c r="G764" s="1"/>
      <c r="H764" s="1"/>
      <c r="I764" s="1"/>
      <c r="J764" s="1"/>
      <c r="K764" s="1"/>
      <c r="L764" s="99"/>
      <c r="M764" s="99"/>
      <c r="N764" s="99"/>
      <c r="O764" s="99"/>
      <c r="P764" s="99"/>
      <c r="Q764" s="99"/>
      <c r="R764" s="99"/>
      <c r="S764" s="99"/>
      <c r="T764" s="99"/>
      <c r="U764" s="99"/>
      <c r="V764" s="99"/>
      <c r="W764" s="99"/>
      <c r="X764" s="99"/>
      <c r="Y764" s="99"/>
      <c r="Z764" s="99"/>
    </row>
    <row r="765" spans="1:26" ht="11.25" customHeight="1">
      <c r="A765" s="110"/>
      <c r="B765" s="110"/>
      <c r="C765" s="111"/>
      <c r="D765" s="111"/>
      <c r="E765" s="112"/>
      <c r="F765" s="1"/>
      <c r="G765" s="1"/>
      <c r="H765" s="1"/>
      <c r="I765" s="1"/>
      <c r="J765" s="1"/>
      <c r="K765" s="1"/>
      <c r="L765" s="99"/>
      <c r="M765" s="99"/>
      <c r="N765" s="99"/>
      <c r="O765" s="99"/>
      <c r="P765" s="99"/>
      <c r="Q765" s="99"/>
      <c r="R765" s="99"/>
      <c r="S765" s="99"/>
      <c r="T765" s="99"/>
      <c r="U765" s="99"/>
      <c r="V765" s="99"/>
      <c r="W765" s="99"/>
      <c r="X765" s="99"/>
      <c r="Y765" s="99"/>
      <c r="Z765" s="99"/>
    </row>
    <row r="766" spans="1:26" ht="11.25" customHeight="1">
      <c r="A766" s="110"/>
      <c r="B766" s="110"/>
      <c r="C766" s="111"/>
      <c r="D766" s="111"/>
      <c r="E766" s="112"/>
      <c r="F766" s="1"/>
      <c r="G766" s="1"/>
      <c r="H766" s="1"/>
      <c r="I766" s="1"/>
      <c r="J766" s="1"/>
      <c r="K766" s="1"/>
      <c r="L766" s="99"/>
      <c r="M766" s="99"/>
      <c r="N766" s="99"/>
      <c r="O766" s="99"/>
      <c r="P766" s="99"/>
      <c r="Q766" s="99"/>
      <c r="R766" s="99"/>
      <c r="S766" s="99"/>
      <c r="T766" s="99"/>
      <c r="U766" s="99"/>
      <c r="V766" s="99"/>
      <c r="W766" s="99"/>
      <c r="X766" s="99"/>
      <c r="Y766" s="99"/>
      <c r="Z766" s="99"/>
    </row>
    <row r="767" spans="1:26" ht="11.25" customHeight="1">
      <c r="A767" s="110"/>
      <c r="B767" s="110"/>
      <c r="C767" s="111"/>
      <c r="D767" s="111"/>
      <c r="E767" s="112"/>
      <c r="F767" s="1"/>
      <c r="G767" s="1"/>
      <c r="H767" s="1"/>
      <c r="I767" s="1"/>
      <c r="J767" s="1"/>
      <c r="K767" s="1"/>
      <c r="L767" s="99"/>
      <c r="M767" s="99"/>
      <c r="N767" s="99"/>
      <c r="O767" s="99"/>
      <c r="P767" s="99"/>
      <c r="Q767" s="99"/>
      <c r="R767" s="99"/>
      <c r="S767" s="99"/>
      <c r="T767" s="99"/>
      <c r="U767" s="99"/>
      <c r="V767" s="99"/>
      <c r="W767" s="99"/>
      <c r="X767" s="99"/>
      <c r="Y767" s="99"/>
      <c r="Z767" s="99"/>
    </row>
    <row r="768" spans="1:26" ht="11.25" customHeight="1">
      <c r="A768" s="110"/>
      <c r="B768" s="110"/>
      <c r="C768" s="111"/>
      <c r="D768" s="111"/>
      <c r="E768" s="112"/>
      <c r="F768" s="1"/>
      <c r="G768" s="1"/>
      <c r="H768" s="1"/>
      <c r="I768" s="1"/>
      <c r="J768" s="1"/>
      <c r="K768" s="1"/>
      <c r="L768" s="99"/>
      <c r="M768" s="99"/>
      <c r="N768" s="99"/>
      <c r="O768" s="99"/>
      <c r="P768" s="99"/>
      <c r="Q768" s="99"/>
      <c r="R768" s="99"/>
      <c r="S768" s="99"/>
      <c r="T768" s="99"/>
      <c r="U768" s="99"/>
      <c r="V768" s="99"/>
      <c r="W768" s="99"/>
      <c r="X768" s="99"/>
      <c r="Y768" s="99"/>
      <c r="Z768" s="99"/>
    </row>
    <row r="769" spans="1:26" ht="11.25" customHeight="1">
      <c r="A769" s="110"/>
      <c r="B769" s="110"/>
      <c r="C769" s="111"/>
      <c r="D769" s="111"/>
      <c r="E769" s="112"/>
      <c r="F769" s="1"/>
      <c r="G769" s="1"/>
      <c r="H769" s="1"/>
      <c r="I769" s="1"/>
      <c r="J769" s="1"/>
      <c r="K769" s="1"/>
      <c r="L769" s="99"/>
      <c r="M769" s="99"/>
      <c r="N769" s="99"/>
      <c r="O769" s="99"/>
      <c r="P769" s="99"/>
      <c r="Q769" s="99"/>
      <c r="R769" s="99"/>
      <c r="S769" s="99"/>
      <c r="T769" s="99"/>
      <c r="U769" s="99"/>
      <c r="V769" s="99"/>
      <c r="W769" s="99"/>
      <c r="X769" s="99"/>
      <c r="Y769" s="99"/>
      <c r="Z769" s="99"/>
    </row>
    <row r="770" spans="1:26" ht="11.25" customHeight="1">
      <c r="A770" s="110"/>
      <c r="B770" s="110"/>
      <c r="C770" s="111"/>
      <c r="D770" s="111"/>
      <c r="E770" s="112"/>
      <c r="F770" s="1"/>
      <c r="G770" s="1"/>
      <c r="H770" s="1"/>
      <c r="I770" s="1"/>
      <c r="J770" s="1"/>
      <c r="K770" s="1"/>
      <c r="L770" s="99"/>
      <c r="M770" s="99"/>
      <c r="N770" s="99"/>
      <c r="O770" s="99"/>
      <c r="P770" s="99"/>
      <c r="Q770" s="99"/>
      <c r="R770" s="99"/>
      <c r="S770" s="99"/>
      <c r="T770" s="99"/>
      <c r="U770" s="99"/>
      <c r="V770" s="99"/>
      <c r="W770" s="99"/>
      <c r="X770" s="99"/>
      <c r="Y770" s="99"/>
      <c r="Z770" s="99"/>
    </row>
    <row r="771" spans="1:26" ht="11.25" customHeight="1">
      <c r="A771" s="110"/>
      <c r="B771" s="110"/>
      <c r="C771" s="111"/>
      <c r="D771" s="111"/>
      <c r="E771" s="112"/>
      <c r="F771" s="1"/>
      <c r="G771" s="1"/>
      <c r="H771" s="1"/>
      <c r="I771" s="1"/>
      <c r="J771" s="1"/>
      <c r="K771" s="1"/>
      <c r="L771" s="99"/>
      <c r="M771" s="99"/>
      <c r="N771" s="99"/>
      <c r="O771" s="99"/>
      <c r="P771" s="99"/>
      <c r="Q771" s="99"/>
      <c r="R771" s="99"/>
      <c r="S771" s="99"/>
      <c r="T771" s="99"/>
      <c r="U771" s="99"/>
      <c r="V771" s="99"/>
      <c r="W771" s="99"/>
      <c r="X771" s="99"/>
      <c r="Y771" s="99"/>
      <c r="Z771" s="99"/>
    </row>
    <row r="772" spans="1:26" ht="11.25" customHeight="1">
      <c r="A772" s="110"/>
      <c r="B772" s="110"/>
      <c r="C772" s="111"/>
      <c r="D772" s="111"/>
      <c r="E772" s="112"/>
      <c r="F772" s="1"/>
      <c r="G772" s="1"/>
      <c r="H772" s="1"/>
      <c r="I772" s="1"/>
      <c r="J772" s="1"/>
      <c r="K772" s="1"/>
      <c r="L772" s="99"/>
      <c r="M772" s="99"/>
      <c r="N772" s="99"/>
      <c r="O772" s="99"/>
      <c r="P772" s="99"/>
      <c r="Q772" s="99"/>
      <c r="R772" s="99"/>
      <c r="S772" s="99"/>
      <c r="T772" s="99"/>
      <c r="U772" s="99"/>
      <c r="V772" s="99"/>
      <c r="W772" s="99"/>
      <c r="X772" s="99"/>
      <c r="Y772" s="99"/>
      <c r="Z772" s="99"/>
    </row>
    <row r="773" spans="1:26" ht="11.25" customHeight="1">
      <c r="A773" s="110"/>
      <c r="B773" s="110"/>
      <c r="C773" s="111"/>
      <c r="D773" s="111"/>
      <c r="E773" s="112"/>
      <c r="F773" s="1"/>
      <c r="G773" s="1"/>
      <c r="H773" s="1"/>
      <c r="I773" s="1"/>
      <c r="J773" s="1"/>
      <c r="K773" s="1"/>
      <c r="L773" s="99"/>
      <c r="M773" s="99"/>
      <c r="N773" s="99"/>
      <c r="O773" s="99"/>
      <c r="P773" s="99"/>
      <c r="Q773" s="99"/>
      <c r="R773" s="99"/>
      <c r="S773" s="99"/>
      <c r="T773" s="99"/>
      <c r="U773" s="99"/>
      <c r="V773" s="99"/>
      <c r="W773" s="99"/>
      <c r="X773" s="99"/>
      <c r="Y773" s="99"/>
      <c r="Z773" s="99"/>
    </row>
    <row r="774" spans="1:26" ht="11.25" customHeight="1">
      <c r="A774" s="110"/>
      <c r="B774" s="110"/>
      <c r="C774" s="111"/>
      <c r="D774" s="111"/>
      <c r="E774" s="112"/>
      <c r="F774" s="1"/>
      <c r="G774" s="1"/>
      <c r="H774" s="1"/>
      <c r="I774" s="1"/>
      <c r="J774" s="1"/>
      <c r="K774" s="1"/>
      <c r="L774" s="99"/>
      <c r="M774" s="99"/>
      <c r="N774" s="99"/>
      <c r="O774" s="99"/>
      <c r="P774" s="99"/>
      <c r="Q774" s="99"/>
      <c r="R774" s="99"/>
      <c r="S774" s="99"/>
      <c r="T774" s="99"/>
      <c r="U774" s="99"/>
      <c r="V774" s="99"/>
      <c r="W774" s="99"/>
      <c r="X774" s="99"/>
      <c r="Y774" s="99"/>
      <c r="Z774" s="99"/>
    </row>
    <row r="775" spans="1:26" ht="11.25" customHeight="1">
      <c r="A775" s="110"/>
      <c r="B775" s="110"/>
      <c r="C775" s="111"/>
      <c r="D775" s="111"/>
      <c r="E775" s="112"/>
      <c r="F775" s="1"/>
      <c r="G775" s="1"/>
      <c r="H775" s="1"/>
      <c r="I775" s="1"/>
      <c r="J775" s="1"/>
      <c r="K775" s="1"/>
      <c r="L775" s="99"/>
      <c r="M775" s="99"/>
      <c r="N775" s="99"/>
      <c r="O775" s="99"/>
      <c r="P775" s="99"/>
      <c r="Q775" s="99"/>
      <c r="R775" s="99"/>
      <c r="S775" s="99"/>
      <c r="T775" s="99"/>
      <c r="U775" s="99"/>
      <c r="V775" s="99"/>
      <c r="W775" s="99"/>
      <c r="X775" s="99"/>
      <c r="Y775" s="99"/>
      <c r="Z775" s="99"/>
    </row>
    <row r="776" spans="1:26" ht="11.25" customHeight="1">
      <c r="A776" s="110"/>
      <c r="B776" s="110"/>
      <c r="C776" s="111"/>
      <c r="D776" s="111"/>
      <c r="E776" s="112"/>
      <c r="F776" s="1"/>
      <c r="G776" s="1"/>
      <c r="H776" s="1"/>
      <c r="I776" s="1"/>
      <c r="J776" s="1"/>
      <c r="K776" s="1"/>
      <c r="L776" s="99"/>
      <c r="M776" s="99"/>
      <c r="N776" s="99"/>
      <c r="O776" s="99"/>
      <c r="P776" s="99"/>
      <c r="Q776" s="99"/>
      <c r="R776" s="99"/>
      <c r="S776" s="99"/>
      <c r="T776" s="99"/>
      <c r="U776" s="99"/>
      <c r="V776" s="99"/>
      <c r="W776" s="99"/>
      <c r="X776" s="99"/>
      <c r="Y776" s="99"/>
      <c r="Z776" s="99"/>
    </row>
    <row r="777" spans="1:26" ht="11.25" customHeight="1">
      <c r="A777" s="110"/>
      <c r="B777" s="110"/>
      <c r="C777" s="111"/>
      <c r="D777" s="111"/>
      <c r="E777" s="112"/>
      <c r="F777" s="1"/>
      <c r="G777" s="1"/>
      <c r="H777" s="1"/>
      <c r="I777" s="1"/>
      <c r="J777" s="1"/>
      <c r="K777" s="1"/>
      <c r="L777" s="99"/>
      <c r="M777" s="99"/>
      <c r="N777" s="99"/>
      <c r="O777" s="99"/>
      <c r="P777" s="99"/>
      <c r="Q777" s="99"/>
      <c r="R777" s="99"/>
      <c r="S777" s="99"/>
      <c r="T777" s="99"/>
      <c r="U777" s="99"/>
      <c r="V777" s="99"/>
      <c r="W777" s="99"/>
      <c r="X777" s="99"/>
      <c r="Y777" s="99"/>
      <c r="Z777" s="99"/>
    </row>
    <row r="778" spans="1:26" ht="11.25" customHeight="1">
      <c r="A778" s="110"/>
      <c r="B778" s="110"/>
      <c r="C778" s="111"/>
      <c r="D778" s="111"/>
      <c r="E778" s="112"/>
      <c r="F778" s="1"/>
      <c r="G778" s="1"/>
      <c r="H778" s="1"/>
      <c r="I778" s="1"/>
      <c r="J778" s="1"/>
      <c r="K778" s="1"/>
      <c r="L778" s="99"/>
      <c r="M778" s="99"/>
      <c r="N778" s="99"/>
      <c r="O778" s="99"/>
      <c r="P778" s="99"/>
      <c r="Q778" s="99"/>
      <c r="R778" s="99"/>
      <c r="S778" s="99"/>
      <c r="T778" s="99"/>
      <c r="U778" s="99"/>
      <c r="V778" s="99"/>
      <c r="W778" s="99"/>
      <c r="X778" s="99"/>
      <c r="Y778" s="99"/>
      <c r="Z778" s="99"/>
    </row>
    <row r="779" spans="1:26" ht="11.25" customHeight="1">
      <c r="A779" s="110"/>
      <c r="B779" s="110"/>
      <c r="C779" s="111"/>
      <c r="D779" s="111"/>
      <c r="E779" s="112"/>
      <c r="F779" s="1"/>
      <c r="G779" s="1"/>
      <c r="H779" s="1"/>
      <c r="I779" s="1"/>
      <c r="J779" s="1"/>
      <c r="K779" s="1"/>
      <c r="L779" s="99"/>
      <c r="M779" s="99"/>
      <c r="N779" s="99"/>
      <c r="O779" s="99"/>
      <c r="P779" s="99"/>
      <c r="Q779" s="99"/>
      <c r="R779" s="99"/>
      <c r="S779" s="99"/>
      <c r="T779" s="99"/>
      <c r="U779" s="99"/>
      <c r="V779" s="99"/>
      <c r="W779" s="99"/>
      <c r="X779" s="99"/>
      <c r="Y779" s="99"/>
      <c r="Z779" s="99"/>
    </row>
    <row r="780" spans="1:26" ht="11.25" customHeight="1">
      <c r="A780" s="110"/>
      <c r="B780" s="110"/>
      <c r="C780" s="111"/>
      <c r="D780" s="111"/>
      <c r="E780" s="112"/>
      <c r="F780" s="1"/>
      <c r="G780" s="1"/>
      <c r="H780" s="1"/>
      <c r="I780" s="1"/>
      <c r="J780" s="1"/>
      <c r="K780" s="1"/>
      <c r="L780" s="99"/>
      <c r="M780" s="99"/>
      <c r="N780" s="99"/>
      <c r="O780" s="99"/>
      <c r="P780" s="99"/>
      <c r="Q780" s="99"/>
      <c r="R780" s="99"/>
      <c r="S780" s="99"/>
      <c r="T780" s="99"/>
      <c r="U780" s="99"/>
      <c r="V780" s="99"/>
      <c r="W780" s="99"/>
      <c r="X780" s="99"/>
      <c r="Y780" s="99"/>
      <c r="Z780" s="99"/>
    </row>
    <row r="781" spans="1:26" ht="11.25" customHeight="1">
      <c r="A781" s="110"/>
      <c r="B781" s="110"/>
      <c r="C781" s="111"/>
      <c r="D781" s="111"/>
      <c r="E781" s="112"/>
      <c r="F781" s="1"/>
      <c r="G781" s="1"/>
      <c r="H781" s="1"/>
      <c r="I781" s="1"/>
      <c r="J781" s="1"/>
      <c r="K781" s="1"/>
      <c r="L781" s="99"/>
      <c r="M781" s="99"/>
      <c r="N781" s="99"/>
      <c r="O781" s="99"/>
      <c r="P781" s="99"/>
      <c r="Q781" s="99"/>
      <c r="R781" s="99"/>
      <c r="S781" s="99"/>
      <c r="T781" s="99"/>
      <c r="U781" s="99"/>
      <c r="V781" s="99"/>
      <c r="W781" s="99"/>
      <c r="X781" s="99"/>
      <c r="Y781" s="99"/>
      <c r="Z781" s="99"/>
    </row>
    <row r="782" spans="1:26" ht="11.25" customHeight="1">
      <c r="A782" s="110"/>
      <c r="B782" s="110"/>
      <c r="C782" s="111"/>
      <c r="D782" s="111"/>
      <c r="E782" s="112"/>
      <c r="F782" s="1"/>
      <c r="G782" s="1"/>
      <c r="H782" s="1"/>
      <c r="I782" s="1"/>
      <c r="J782" s="1"/>
      <c r="K782" s="1"/>
      <c r="L782" s="99"/>
      <c r="M782" s="99"/>
      <c r="N782" s="99"/>
      <c r="O782" s="99"/>
      <c r="P782" s="99"/>
      <c r="Q782" s="99"/>
      <c r="R782" s="99"/>
      <c r="S782" s="99"/>
      <c r="T782" s="99"/>
      <c r="U782" s="99"/>
      <c r="V782" s="99"/>
      <c r="W782" s="99"/>
      <c r="X782" s="99"/>
      <c r="Y782" s="99"/>
      <c r="Z782" s="99"/>
    </row>
    <row r="783" spans="1:26" ht="11.25" customHeight="1">
      <c r="A783" s="110"/>
      <c r="B783" s="110"/>
      <c r="C783" s="111"/>
      <c r="D783" s="111"/>
      <c r="E783" s="112"/>
      <c r="F783" s="1"/>
      <c r="G783" s="1"/>
      <c r="H783" s="1"/>
      <c r="I783" s="1"/>
      <c r="J783" s="1"/>
      <c r="K783" s="1"/>
      <c r="L783" s="99"/>
      <c r="M783" s="99"/>
      <c r="N783" s="99"/>
      <c r="O783" s="99"/>
      <c r="P783" s="99"/>
      <c r="Q783" s="99"/>
      <c r="R783" s="99"/>
      <c r="S783" s="99"/>
      <c r="T783" s="99"/>
      <c r="U783" s="99"/>
      <c r="V783" s="99"/>
      <c r="W783" s="99"/>
      <c r="X783" s="99"/>
      <c r="Y783" s="99"/>
      <c r="Z783" s="99"/>
    </row>
    <row r="784" spans="1:26" ht="11.25" customHeight="1">
      <c r="A784" s="110"/>
      <c r="B784" s="110"/>
      <c r="C784" s="111"/>
      <c r="D784" s="111"/>
      <c r="E784" s="112"/>
      <c r="F784" s="1"/>
      <c r="G784" s="1"/>
      <c r="H784" s="1"/>
      <c r="I784" s="1"/>
      <c r="J784" s="1"/>
      <c r="K784" s="1"/>
      <c r="L784" s="99"/>
      <c r="M784" s="99"/>
      <c r="N784" s="99"/>
      <c r="O784" s="99"/>
      <c r="P784" s="99"/>
      <c r="Q784" s="99"/>
      <c r="R784" s="99"/>
      <c r="S784" s="99"/>
      <c r="T784" s="99"/>
      <c r="U784" s="99"/>
      <c r="V784" s="99"/>
      <c r="W784" s="99"/>
      <c r="X784" s="99"/>
      <c r="Y784" s="99"/>
      <c r="Z784" s="99"/>
    </row>
    <row r="785" spans="1:26" ht="11.25" customHeight="1">
      <c r="A785" s="110"/>
      <c r="B785" s="110"/>
      <c r="C785" s="111"/>
      <c r="D785" s="111"/>
      <c r="E785" s="112"/>
      <c r="F785" s="1"/>
      <c r="G785" s="1"/>
      <c r="H785" s="1"/>
      <c r="I785" s="1"/>
      <c r="J785" s="1"/>
      <c r="K785" s="1"/>
      <c r="L785" s="99"/>
      <c r="M785" s="99"/>
      <c r="N785" s="99"/>
      <c r="O785" s="99"/>
      <c r="P785" s="99"/>
      <c r="Q785" s="99"/>
      <c r="R785" s="99"/>
      <c r="S785" s="99"/>
      <c r="T785" s="99"/>
      <c r="U785" s="99"/>
      <c r="V785" s="99"/>
      <c r="W785" s="99"/>
      <c r="X785" s="99"/>
      <c r="Y785" s="99"/>
      <c r="Z785" s="99"/>
    </row>
    <row r="786" spans="1:26" ht="11.25" customHeight="1">
      <c r="A786" s="110"/>
      <c r="B786" s="110"/>
      <c r="C786" s="111"/>
      <c r="D786" s="111"/>
      <c r="E786" s="112"/>
      <c r="F786" s="1"/>
      <c r="G786" s="1"/>
      <c r="H786" s="1"/>
      <c r="I786" s="1"/>
      <c r="J786" s="1"/>
      <c r="K786" s="1"/>
      <c r="L786" s="99"/>
      <c r="M786" s="99"/>
      <c r="N786" s="99"/>
      <c r="O786" s="99"/>
      <c r="P786" s="99"/>
      <c r="Q786" s="99"/>
      <c r="R786" s="99"/>
      <c r="S786" s="99"/>
      <c r="T786" s="99"/>
      <c r="U786" s="99"/>
      <c r="V786" s="99"/>
      <c r="W786" s="99"/>
      <c r="X786" s="99"/>
      <c r="Y786" s="99"/>
      <c r="Z786" s="99"/>
    </row>
    <row r="787" spans="1:26" ht="11.25" customHeight="1">
      <c r="A787" s="110"/>
      <c r="B787" s="110"/>
      <c r="C787" s="111"/>
      <c r="D787" s="111"/>
      <c r="E787" s="112"/>
      <c r="F787" s="1"/>
      <c r="G787" s="1"/>
      <c r="H787" s="1"/>
      <c r="I787" s="1"/>
      <c r="J787" s="1"/>
      <c r="K787" s="1"/>
      <c r="L787" s="99"/>
      <c r="M787" s="99"/>
      <c r="N787" s="99"/>
      <c r="O787" s="99"/>
      <c r="P787" s="99"/>
      <c r="Q787" s="99"/>
      <c r="R787" s="99"/>
      <c r="S787" s="99"/>
      <c r="T787" s="99"/>
      <c r="U787" s="99"/>
      <c r="V787" s="99"/>
      <c r="W787" s="99"/>
      <c r="X787" s="99"/>
      <c r="Y787" s="99"/>
      <c r="Z787" s="99"/>
    </row>
    <row r="788" spans="1:26" ht="11.25" customHeight="1">
      <c r="A788" s="110"/>
      <c r="B788" s="110"/>
      <c r="C788" s="111"/>
      <c r="D788" s="111"/>
      <c r="E788" s="112"/>
      <c r="F788" s="1"/>
      <c r="G788" s="1"/>
      <c r="H788" s="1"/>
      <c r="I788" s="1"/>
      <c r="J788" s="1"/>
      <c r="K788" s="1"/>
      <c r="L788" s="99"/>
      <c r="M788" s="99"/>
      <c r="N788" s="99"/>
      <c r="O788" s="99"/>
      <c r="P788" s="99"/>
      <c r="Q788" s="99"/>
      <c r="R788" s="99"/>
      <c r="S788" s="99"/>
      <c r="T788" s="99"/>
      <c r="U788" s="99"/>
      <c r="V788" s="99"/>
      <c r="W788" s="99"/>
      <c r="X788" s="99"/>
      <c r="Y788" s="99"/>
      <c r="Z788" s="99"/>
    </row>
    <row r="789" spans="1:26" ht="11.25" customHeight="1">
      <c r="A789" s="110"/>
      <c r="B789" s="110"/>
      <c r="C789" s="111"/>
      <c r="D789" s="111"/>
      <c r="E789" s="112"/>
      <c r="F789" s="1"/>
      <c r="G789" s="1"/>
      <c r="H789" s="1"/>
      <c r="I789" s="1"/>
      <c r="J789" s="1"/>
      <c r="K789" s="1"/>
      <c r="L789" s="99"/>
      <c r="M789" s="99"/>
      <c r="N789" s="99"/>
      <c r="O789" s="99"/>
      <c r="P789" s="99"/>
      <c r="Q789" s="99"/>
      <c r="R789" s="99"/>
      <c r="S789" s="99"/>
      <c r="T789" s="99"/>
      <c r="U789" s="99"/>
      <c r="V789" s="99"/>
      <c r="W789" s="99"/>
      <c r="X789" s="99"/>
      <c r="Y789" s="99"/>
      <c r="Z789" s="99"/>
    </row>
    <row r="790" spans="1:26" ht="11.25" customHeight="1">
      <c r="A790" s="110"/>
      <c r="B790" s="110"/>
      <c r="C790" s="111"/>
      <c r="D790" s="111"/>
      <c r="E790" s="112"/>
      <c r="F790" s="1"/>
      <c r="G790" s="1"/>
      <c r="H790" s="1"/>
      <c r="I790" s="1"/>
      <c r="J790" s="1"/>
      <c r="K790" s="1"/>
      <c r="L790" s="99"/>
      <c r="M790" s="99"/>
      <c r="N790" s="99"/>
      <c r="O790" s="99"/>
      <c r="P790" s="99"/>
      <c r="Q790" s="99"/>
      <c r="R790" s="99"/>
      <c r="S790" s="99"/>
      <c r="T790" s="99"/>
      <c r="U790" s="99"/>
      <c r="V790" s="99"/>
      <c r="W790" s="99"/>
      <c r="X790" s="99"/>
      <c r="Y790" s="99"/>
      <c r="Z790" s="99"/>
    </row>
    <row r="791" spans="1:26" ht="11.25" customHeight="1">
      <c r="A791" s="110"/>
      <c r="B791" s="110"/>
      <c r="C791" s="111"/>
      <c r="D791" s="111"/>
      <c r="E791" s="112"/>
      <c r="F791" s="1"/>
      <c r="G791" s="1"/>
      <c r="H791" s="1"/>
      <c r="I791" s="1"/>
      <c r="J791" s="1"/>
      <c r="K791" s="1"/>
      <c r="L791" s="99"/>
      <c r="M791" s="99"/>
      <c r="N791" s="99"/>
      <c r="O791" s="99"/>
      <c r="P791" s="99"/>
      <c r="Q791" s="99"/>
      <c r="R791" s="99"/>
      <c r="S791" s="99"/>
      <c r="T791" s="99"/>
      <c r="U791" s="99"/>
      <c r="V791" s="99"/>
      <c r="W791" s="99"/>
      <c r="X791" s="99"/>
      <c r="Y791" s="99"/>
      <c r="Z791" s="99"/>
    </row>
    <row r="792" spans="1:26" ht="11.25" customHeight="1">
      <c r="A792" s="110"/>
      <c r="B792" s="110"/>
      <c r="C792" s="111"/>
      <c r="D792" s="111"/>
      <c r="E792" s="112"/>
      <c r="F792" s="1"/>
      <c r="G792" s="1"/>
      <c r="H792" s="1"/>
      <c r="I792" s="1"/>
      <c r="J792" s="1"/>
      <c r="K792" s="1"/>
      <c r="L792" s="99"/>
      <c r="M792" s="99"/>
      <c r="N792" s="99"/>
      <c r="O792" s="99"/>
      <c r="P792" s="99"/>
      <c r="Q792" s="99"/>
      <c r="R792" s="99"/>
      <c r="S792" s="99"/>
      <c r="T792" s="99"/>
      <c r="U792" s="99"/>
      <c r="V792" s="99"/>
      <c r="W792" s="99"/>
      <c r="X792" s="99"/>
      <c r="Y792" s="99"/>
      <c r="Z792" s="99"/>
    </row>
    <row r="793" spans="1:26" ht="11.25" customHeight="1">
      <c r="A793" s="110"/>
      <c r="B793" s="110"/>
      <c r="C793" s="111"/>
      <c r="D793" s="111"/>
      <c r="E793" s="112"/>
      <c r="F793" s="1"/>
      <c r="G793" s="1"/>
      <c r="H793" s="1"/>
      <c r="I793" s="1"/>
      <c r="J793" s="1"/>
      <c r="K793" s="1"/>
      <c r="L793" s="99"/>
      <c r="M793" s="99"/>
      <c r="N793" s="99"/>
      <c r="O793" s="99"/>
      <c r="P793" s="99"/>
      <c r="Q793" s="99"/>
      <c r="R793" s="99"/>
      <c r="S793" s="99"/>
      <c r="T793" s="99"/>
      <c r="U793" s="99"/>
      <c r="V793" s="99"/>
      <c r="W793" s="99"/>
      <c r="X793" s="99"/>
      <c r="Y793" s="99"/>
      <c r="Z793" s="99"/>
    </row>
    <row r="794" spans="1:26" ht="11.25" customHeight="1">
      <c r="A794" s="110"/>
      <c r="B794" s="110"/>
      <c r="C794" s="111"/>
      <c r="D794" s="111"/>
      <c r="E794" s="112"/>
      <c r="F794" s="1"/>
      <c r="G794" s="1"/>
      <c r="H794" s="1"/>
      <c r="I794" s="1"/>
      <c r="J794" s="1"/>
      <c r="K794" s="1"/>
      <c r="L794" s="99"/>
      <c r="M794" s="99"/>
      <c r="N794" s="99"/>
      <c r="O794" s="99"/>
      <c r="P794" s="99"/>
      <c r="Q794" s="99"/>
      <c r="R794" s="99"/>
      <c r="S794" s="99"/>
      <c r="T794" s="99"/>
      <c r="U794" s="99"/>
      <c r="V794" s="99"/>
      <c r="W794" s="99"/>
      <c r="X794" s="99"/>
      <c r="Y794" s="99"/>
      <c r="Z794" s="99"/>
    </row>
    <row r="795" spans="1:26" ht="11.25" customHeight="1">
      <c r="A795" s="110"/>
      <c r="B795" s="110"/>
      <c r="C795" s="111"/>
      <c r="D795" s="111"/>
      <c r="E795" s="112"/>
      <c r="F795" s="1"/>
      <c r="G795" s="1"/>
      <c r="H795" s="1"/>
      <c r="I795" s="1"/>
      <c r="J795" s="1"/>
      <c r="K795" s="1"/>
      <c r="L795" s="99"/>
      <c r="M795" s="99"/>
      <c r="N795" s="99"/>
      <c r="O795" s="99"/>
      <c r="P795" s="99"/>
      <c r="Q795" s="99"/>
      <c r="R795" s="99"/>
      <c r="S795" s="99"/>
      <c r="T795" s="99"/>
      <c r="U795" s="99"/>
      <c r="V795" s="99"/>
      <c r="W795" s="99"/>
      <c r="X795" s="99"/>
      <c r="Y795" s="99"/>
      <c r="Z795" s="99"/>
    </row>
    <row r="796" spans="1:26" ht="11.25" customHeight="1">
      <c r="A796" s="110"/>
      <c r="B796" s="110"/>
      <c r="C796" s="111"/>
      <c r="D796" s="111"/>
      <c r="E796" s="112"/>
      <c r="F796" s="1"/>
      <c r="G796" s="1"/>
      <c r="H796" s="1"/>
      <c r="I796" s="1"/>
      <c r="J796" s="1"/>
      <c r="K796" s="1"/>
      <c r="L796" s="99"/>
      <c r="M796" s="99"/>
      <c r="N796" s="99"/>
      <c r="O796" s="99"/>
      <c r="P796" s="99"/>
      <c r="Q796" s="99"/>
      <c r="R796" s="99"/>
      <c r="S796" s="99"/>
      <c r="T796" s="99"/>
      <c r="U796" s="99"/>
      <c r="V796" s="99"/>
      <c r="W796" s="99"/>
      <c r="X796" s="99"/>
      <c r="Y796" s="99"/>
      <c r="Z796" s="99"/>
    </row>
    <row r="797" spans="1:26" ht="11.25" customHeight="1">
      <c r="A797" s="110"/>
      <c r="B797" s="110"/>
      <c r="C797" s="111"/>
      <c r="D797" s="111"/>
      <c r="E797" s="112"/>
      <c r="F797" s="1"/>
      <c r="G797" s="1"/>
      <c r="H797" s="1"/>
      <c r="I797" s="1"/>
      <c r="J797" s="1"/>
      <c r="K797" s="1"/>
      <c r="L797" s="99"/>
      <c r="M797" s="99"/>
      <c r="N797" s="99"/>
      <c r="O797" s="99"/>
      <c r="P797" s="99"/>
      <c r="Q797" s="99"/>
      <c r="R797" s="99"/>
      <c r="S797" s="99"/>
      <c r="T797" s="99"/>
      <c r="U797" s="99"/>
      <c r="V797" s="99"/>
      <c r="W797" s="99"/>
      <c r="X797" s="99"/>
      <c r="Y797" s="99"/>
      <c r="Z797" s="99"/>
    </row>
    <row r="798" spans="1:26" ht="11.25" customHeight="1">
      <c r="A798" s="110"/>
      <c r="B798" s="110"/>
      <c r="C798" s="111"/>
      <c r="D798" s="111"/>
      <c r="E798" s="112"/>
      <c r="F798" s="1"/>
      <c r="G798" s="1"/>
      <c r="H798" s="1"/>
      <c r="I798" s="1"/>
      <c r="J798" s="1"/>
      <c r="K798" s="1"/>
      <c r="L798" s="99"/>
      <c r="M798" s="99"/>
      <c r="N798" s="99"/>
      <c r="O798" s="99"/>
      <c r="P798" s="99"/>
      <c r="Q798" s="99"/>
      <c r="R798" s="99"/>
      <c r="S798" s="99"/>
      <c r="T798" s="99"/>
      <c r="U798" s="99"/>
      <c r="V798" s="99"/>
      <c r="W798" s="99"/>
      <c r="X798" s="99"/>
      <c r="Y798" s="99"/>
      <c r="Z798" s="99"/>
    </row>
    <row r="799" spans="1:26" ht="11.25" customHeight="1">
      <c r="A799" s="110"/>
      <c r="B799" s="110"/>
      <c r="C799" s="111"/>
      <c r="D799" s="111"/>
      <c r="E799" s="112"/>
      <c r="F799" s="1"/>
      <c r="G799" s="1"/>
      <c r="H799" s="1"/>
      <c r="I799" s="1"/>
      <c r="J799" s="1"/>
      <c r="K799" s="1"/>
      <c r="L799" s="99"/>
      <c r="M799" s="99"/>
      <c r="N799" s="99"/>
      <c r="O799" s="99"/>
      <c r="P799" s="99"/>
      <c r="Q799" s="99"/>
      <c r="R799" s="99"/>
      <c r="S799" s="99"/>
      <c r="T799" s="99"/>
      <c r="U799" s="99"/>
      <c r="V799" s="99"/>
      <c r="W799" s="99"/>
      <c r="X799" s="99"/>
      <c r="Y799" s="99"/>
      <c r="Z799" s="99"/>
    </row>
    <row r="800" spans="1:26" ht="11.25" customHeight="1">
      <c r="A800" s="110"/>
      <c r="B800" s="110"/>
      <c r="C800" s="111"/>
      <c r="D800" s="111"/>
      <c r="E800" s="112"/>
      <c r="F800" s="1"/>
      <c r="G800" s="1"/>
      <c r="H800" s="1"/>
      <c r="I800" s="1"/>
      <c r="J800" s="1"/>
      <c r="K800" s="1"/>
      <c r="L800" s="99"/>
      <c r="M800" s="99"/>
      <c r="N800" s="99"/>
      <c r="O800" s="99"/>
      <c r="P800" s="99"/>
      <c r="Q800" s="99"/>
      <c r="R800" s="99"/>
      <c r="S800" s="99"/>
      <c r="T800" s="99"/>
      <c r="U800" s="99"/>
      <c r="V800" s="99"/>
      <c r="W800" s="99"/>
      <c r="X800" s="99"/>
      <c r="Y800" s="99"/>
      <c r="Z800" s="99"/>
    </row>
    <row r="801" spans="1:26" ht="11.25" customHeight="1">
      <c r="A801" s="110"/>
      <c r="B801" s="110"/>
      <c r="C801" s="111"/>
      <c r="D801" s="111"/>
      <c r="E801" s="112"/>
      <c r="F801" s="1"/>
      <c r="G801" s="1"/>
      <c r="H801" s="1"/>
      <c r="I801" s="1"/>
      <c r="J801" s="1"/>
      <c r="K801" s="1"/>
      <c r="L801" s="99"/>
      <c r="M801" s="99"/>
      <c r="N801" s="99"/>
      <c r="O801" s="99"/>
      <c r="P801" s="99"/>
      <c r="Q801" s="99"/>
      <c r="R801" s="99"/>
      <c r="S801" s="99"/>
      <c r="T801" s="99"/>
      <c r="U801" s="99"/>
      <c r="V801" s="99"/>
      <c r="W801" s="99"/>
      <c r="X801" s="99"/>
      <c r="Y801" s="99"/>
      <c r="Z801" s="99"/>
    </row>
    <row r="802" spans="1:26" ht="11.25" customHeight="1">
      <c r="A802" s="110"/>
      <c r="B802" s="110"/>
      <c r="C802" s="111"/>
      <c r="D802" s="111"/>
      <c r="E802" s="112"/>
      <c r="F802" s="1"/>
      <c r="G802" s="1"/>
      <c r="H802" s="1"/>
      <c r="I802" s="1"/>
      <c r="J802" s="1"/>
      <c r="K802" s="1"/>
      <c r="L802" s="99"/>
      <c r="M802" s="99"/>
      <c r="N802" s="99"/>
      <c r="O802" s="99"/>
      <c r="P802" s="99"/>
      <c r="Q802" s="99"/>
      <c r="R802" s="99"/>
      <c r="S802" s="99"/>
      <c r="T802" s="99"/>
      <c r="U802" s="99"/>
      <c r="V802" s="99"/>
      <c r="W802" s="99"/>
      <c r="X802" s="99"/>
      <c r="Y802" s="99"/>
      <c r="Z802" s="99"/>
    </row>
    <row r="803" spans="1:26" ht="11.25" customHeight="1">
      <c r="A803" s="110"/>
      <c r="B803" s="110"/>
      <c r="C803" s="111"/>
      <c r="D803" s="111"/>
      <c r="E803" s="112"/>
      <c r="F803" s="1"/>
      <c r="G803" s="1"/>
      <c r="H803" s="1"/>
      <c r="I803" s="1"/>
      <c r="J803" s="1"/>
      <c r="K803" s="1"/>
      <c r="L803" s="99"/>
      <c r="M803" s="99"/>
      <c r="N803" s="99"/>
      <c r="O803" s="99"/>
      <c r="P803" s="99"/>
      <c r="Q803" s="99"/>
      <c r="R803" s="99"/>
      <c r="S803" s="99"/>
      <c r="T803" s="99"/>
      <c r="U803" s="99"/>
      <c r="V803" s="99"/>
      <c r="W803" s="99"/>
      <c r="X803" s="99"/>
      <c r="Y803" s="99"/>
      <c r="Z803" s="99"/>
    </row>
    <row r="804" spans="1:26" ht="11.25" customHeight="1">
      <c r="A804" s="110"/>
      <c r="B804" s="110"/>
      <c r="C804" s="111"/>
      <c r="D804" s="111"/>
      <c r="E804" s="112"/>
      <c r="F804" s="1"/>
      <c r="G804" s="1"/>
      <c r="H804" s="1"/>
      <c r="I804" s="1"/>
      <c r="J804" s="1"/>
      <c r="K804" s="1"/>
      <c r="L804" s="99"/>
      <c r="M804" s="99"/>
      <c r="N804" s="99"/>
      <c r="O804" s="99"/>
      <c r="P804" s="99"/>
      <c r="Q804" s="99"/>
      <c r="R804" s="99"/>
      <c r="S804" s="99"/>
      <c r="T804" s="99"/>
      <c r="U804" s="99"/>
      <c r="V804" s="99"/>
      <c r="W804" s="99"/>
      <c r="X804" s="99"/>
      <c r="Y804" s="99"/>
      <c r="Z804" s="99"/>
    </row>
    <row r="805" spans="1:26" ht="11.25" customHeight="1">
      <c r="A805" s="110"/>
      <c r="B805" s="110"/>
      <c r="C805" s="111"/>
      <c r="D805" s="111"/>
      <c r="E805" s="112"/>
      <c r="F805" s="1"/>
      <c r="G805" s="1"/>
      <c r="H805" s="1"/>
      <c r="I805" s="1"/>
      <c r="J805" s="1"/>
      <c r="K805" s="1"/>
      <c r="L805" s="99"/>
      <c r="M805" s="99"/>
      <c r="N805" s="99"/>
      <c r="O805" s="99"/>
      <c r="P805" s="99"/>
      <c r="Q805" s="99"/>
      <c r="R805" s="99"/>
      <c r="S805" s="99"/>
      <c r="T805" s="99"/>
      <c r="U805" s="99"/>
      <c r="V805" s="99"/>
      <c r="W805" s="99"/>
      <c r="X805" s="99"/>
      <c r="Y805" s="99"/>
      <c r="Z805" s="99"/>
    </row>
    <row r="806" spans="1:26" ht="11.25" customHeight="1">
      <c r="A806" s="110"/>
      <c r="B806" s="110"/>
      <c r="C806" s="111"/>
      <c r="D806" s="111"/>
      <c r="E806" s="112"/>
      <c r="F806" s="1"/>
      <c r="G806" s="1"/>
      <c r="H806" s="1"/>
      <c r="I806" s="1"/>
      <c r="J806" s="1"/>
      <c r="K806" s="1"/>
      <c r="L806" s="99"/>
      <c r="M806" s="99"/>
      <c r="N806" s="99"/>
      <c r="O806" s="99"/>
      <c r="P806" s="99"/>
      <c r="Q806" s="99"/>
      <c r="R806" s="99"/>
      <c r="S806" s="99"/>
      <c r="T806" s="99"/>
      <c r="U806" s="99"/>
      <c r="V806" s="99"/>
      <c r="W806" s="99"/>
      <c r="X806" s="99"/>
      <c r="Y806" s="99"/>
      <c r="Z806" s="99"/>
    </row>
    <row r="807" spans="1:26" ht="11.25" customHeight="1">
      <c r="A807" s="110"/>
      <c r="B807" s="110"/>
      <c r="C807" s="111"/>
      <c r="D807" s="111"/>
      <c r="E807" s="112"/>
      <c r="F807" s="1"/>
      <c r="G807" s="1"/>
      <c r="H807" s="1"/>
      <c r="I807" s="1"/>
      <c r="J807" s="1"/>
      <c r="K807" s="1"/>
      <c r="L807" s="99"/>
      <c r="M807" s="99"/>
      <c r="N807" s="99"/>
      <c r="O807" s="99"/>
      <c r="P807" s="99"/>
      <c r="Q807" s="99"/>
      <c r="R807" s="99"/>
      <c r="S807" s="99"/>
      <c r="T807" s="99"/>
      <c r="U807" s="99"/>
      <c r="V807" s="99"/>
      <c r="W807" s="99"/>
      <c r="X807" s="99"/>
      <c r="Y807" s="99"/>
      <c r="Z807" s="99"/>
    </row>
    <row r="808" spans="1:26" ht="11.25" customHeight="1">
      <c r="A808" s="110"/>
      <c r="B808" s="110"/>
      <c r="C808" s="111"/>
      <c r="D808" s="111"/>
      <c r="E808" s="112"/>
      <c r="F808" s="1"/>
      <c r="G808" s="1"/>
      <c r="H808" s="1"/>
      <c r="I808" s="1"/>
      <c r="J808" s="1"/>
      <c r="K808" s="1"/>
      <c r="L808" s="99"/>
      <c r="M808" s="99"/>
      <c r="N808" s="99"/>
      <c r="O808" s="99"/>
      <c r="P808" s="99"/>
      <c r="Q808" s="99"/>
      <c r="R808" s="99"/>
      <c r="S808" s="99"/>
      <c r="T808" s="99"/>
      <c r="U808" s="99"/>
      <c r="V808" s="99"/>
      <c r="W808" s="99"/>
      <c r="X808" s="99"/>
      <c r="Y808" s="99"/>
      <c r="Z808" s="99"/>
    </row>
    <row r="809" spans="1:26" ht="11.25" customHeight="1">
      <c r="A809" s="110"/>
      <c r="B809" s="110"/>
      <c r="C809" s="111"/>
      <c r="D809" s="111"/>
      <c r="E809" s="112"/>
      <c r="F809" s="1"/>
      <c r="G809" s="1"/>
      <c r="H809" s="1"/>
      <c r="I809" s="1"/>
      <c r="J809" s="1"/>
      <c r="K809" s="1"/>
      <c r="L809" s="99"/>
      <c r="M809" s="99"/>
      <c r="N809" s="99"/>
      <c r="O809" s="99"/>
      <c r="P809" s="99"/>
      <c r="Q809" s="99"/>
      <c r="R809" s="99"/>
      <c r="S809" s="99"/>
      <c r="T809" s="99"/>
      <c r="U809" s="99"/>
      <c r="V809" s="99"/>
      <c r="W809" s="99"/>
      <c r="X809" s="99"/>
      <c r="Y809" s="99"/>
      <c r="Z809" s="99"/>
    </row>
    <row r="810" spans="1:26" ht="11.25" customHeight="1">
      <c r="A810" s="110"/>
      <c r="B810" s="110"/>
      <c r="C810" s="111"/>
      <c r="D810" s="111"/>
      <c r="E810" s="112"/>
      <c r="F810" s="1"/>
      <c r="G810" s="1"/>
      <c r="H810" s="1"/>
      <c r="I810" s="1"/>
      <c r="J810" s="1"/>
      <c r="K810" s="1"/>
      <c r="L810" s="99"/>
      <c r="M810" s="99"/>
      <c r="N810" s="99"/>
      <c r="O810" s="99"/>
      <c r="P810" s="99"/>
      <c r="Q810" s="99"/>
      <c r="R810" s="99"/>
      <c r="S810" s="99"/>
      <c r="T810" s="99"/>
      <c r="U810" s="99"/>
      <c r="V810" s="99"/>
      <c r="W810" s="99"/>
      <c r="X810" s="99"/>
      <c r="Y810" s="99"/>
      <c r="Z810" s="99"/>
    </row>
    <row r="811" spans="1:26" ht="11.25" customHeight="1">
      <c r="A811" s="110"/>
      <c r="B811" s="110"/>
      <c r="C811" s="111"/>
      <c r="D811" s="111"/>
      <c r="E811" s="112"/>
      <c r="F811" s="1"/>
      <c r="G811" s="1"/>
      <c r="H811" s="1"/>
      <c r="I811" s="1"/>
      <c r="J811" s="1"/>
      <c r="K811" s="1"/>
      <c r="L811" s="99"/>
      <c r="M811" s="99"/>
      <c r="N811" s="99"/>
      <c r="O811" s="99"/>
      <c r="P811" s="99"/>
      <c r="Q811" s="99"/>
      <c r="R811" s="99"/>
      <c r="S811" s="99"/>
      <c r="T811" s="99"/>
      <c r="U811" s="99"/>
      <c r="V811" s="99"/>
      <c r="W811" s="99"/>
      <c r="X811" s="99"/>
      <c r="Y811" s="99"/>
      <c r="Z811" s="99"/>
    </row>
    <row r="812" spans="1:26" ht="11.25" customHeight="1">
      <c r="A812" s="110"/>
      <c r="B812" s="110"/>
      <c r="C812" s="111"/>
      <c r="D812" s="111"/>
      <c r="E812" s="112"/>
      <c r="F812" s="1"/>
      <c r="G812" s="1"/>
      <c r="H812" s="1"/>
      <c r="I812" s="1"/>
      <c r="J812" s="1"/>
      <c r="K812" s="1"/>
      <c r="L812" s="99"/>
      <c r="M812" s="99"/>
      <c r="N812" s="99"/>
      <c r="O812" s="99"/>
      <c r="P812" s="99"/>
      <c r="Q812" s="99"/>
      <c r="R812" s="99"/>
      <c r="S812" s="99"/>
      <c r="T812" s="99"/>
      <c r="U812" s="99"/>
      <c r="V812" s="99"/>
      <c r="W812" s="99"/>
      <c r="X812" s="99"/>
      <c r="Y812" s="99"/>
      <c r="Z812" s="99"/>
    </row>
    <row r="813" spans="1:26" ht="11.25" customHeight="1">
      <c r="A813" s="110"/>
      <c r="B813" s="110"/>
      <c r="C813" s="111"/>
      <c r="D813" s="111"/>
      <c r="E813" s="112"/>
      <c r="F813" s="1"/>
      <c r="G813" s="1"/>
      <c r="H813" s="1"/>
      <c r="I813" s="1"/>
      <c r="J813" s="1"/>
      <c r="K813" s="1"/>
      <c r="L813" s="99"/>
      <c r="M813" s="99"/>
      <c r="N813" s="99"/>
      <c r="O813" s="99"/>
      <c r="P813" s="99"/>
      <c r="Q813" s="99"/>
      <c r="R813" s="99"/>
      <c r="S813" s="99"/>
      <c r="T813" s="99"/>
      <c r="U813" s="99"/>
      <c r="V813" s="99"/>
      <c r="W813" s="99"/>
      <c r="X813" s="99"/>
      <c r="Y813" s="99"/>
      <c r="Z813" s="99"/>
    </row>
    <row r="814" spans="1:26" ht="11.25" customHeight="1">
      <c r="A814" s="110"/>
      <c r="B814" s="110"/>
      <c r="C814" s="111"/>
      <c r="D814" s="111"/>
      <c r="E814" s="112"/>
      <c r="F814" s="1"/>
      <c r="G814" s="1"/>
      <c r="H814" s="1"/>
      <c r="I814" s="1"/>
      <c r="J814" s="1"/>
      <c r="K814" s="1"/>
      <c r="L814" s="99"/>
      <c r="M814" s="99"/>
      <c r="N814" s="99"/>
      <c r="O814" s="99"/>
      <c r="P814" s="99"/>
      <c r="Q814" s="99"/>
      <c r="R814" s="99"/>
      <c r="S814" s="99"/>
      <c r="T814" s="99"/>
      <c r="U814" s="99"/>
      <c r="V814" s="99"/>
      <c r="W814" s="99"/>
      <c r="X814" s="99"/>
      <c r="Y814" s="99"/>
      <c r="Z814" s="99"/>
    </row>
    <row r="815" spans="1:26" ht="11.25" customHeight="1">
      <c r="A815" s="110"/>
      <c r="B815" s="110"/>
      <c r="C815" s="111"/>
      <c r="D815" s="111"/>
      <c r="E815" s="112"/>
      <c r="F815" s="1"/>
      <c r="G815" s="1"/>
      <c r="H815" s="1"/>
      <c r="I815" s="1"/>
      <c r="J815" s="1"/>
      <c r="K815" s="1"/>
      <c r="L815" s="99"/>
      <c r="M815" s="99"/>
      <c r="N815" s="99"/>
      <c r="O815" s="99"/>
      <c r="P815" s="99"/>
      <c r="Q815" s="99"/>
      <c r="R815" s="99"/>
      <c r="S815" s="99"/>
      <c r="T815" s="99"/>
      <c r="U815" s="99"/>
      <c r="V815" s="99"/>
      <c r="W815" s="99"/>
      <c r="X815" s="99"/>
      <c r="Y815" s="99"/>
      <c r="Z815" s="99"/>
    </row>
    <row r="816" spans="1:26" ht="11.25" customHeight="1">
      <c r="A816" s="110"/>
      <c r="B816" s="110"/>
      <c r="C816" s="111"/>
      <c r="D816" s="111"/>
      <c r="E816" s="112"/>
      <c r="F816" s="1"/>
      <c r="G816" s="1"/>
      <c r="H816" s="1"/>
      <c r="I816" s="1"/>
      <c r="J816" s="1"/>
      <c r="K816" s="1"/>
      <c r="L816" s="99"/>
      <c r="M816" s="99"/>
      <c r="N816" s="99"/>
      <c r="O816" s="99"/>
      <c r="P816" s="99"/>
      <c r="Q816" s="99"/>
      <c r="R816" s="99"/>
      <c r="S816" s="99"/>
      <c r="T816" s="99"/>
      <c r="U816" s="99"/>
      <c r="V816" s="99"/>
      <c r="W816" s="99"/>
      <c r="X816" s="99"/>
      <c r="Y816" s="99"/>
      <c r="Z816" s="99"/>
    </row>
    <row r="817" spans="1:26" ht="11.25" customHeight="1">
      <c r="A817" s="110"/>
      <c r="B817" s="110"/>
      <c r="C817" s="111"/>
      <c r="D817" s="111"/>
      <c r="E817" s="112"/>
      <c r="F817" s="1"/>
      <c r="G817" s="1"/>
      <c r="H817" s="1"/>
      <c r="I817" s="1"/>
      <c r="J817" s="1"/>
      <c r="K817" s="1"/>
      <c r="L817" s="99"/>
      <c r="M817" s="99"/>
      <c r="N817" s="99"/>
      <c r="O817" s="99"/>
      <c r="P817" s="99"/>
      <c r="Q817" s="99"/>
      <c r="R817" s="99"/>
      <c r="S817" s="99"/>
      <c r="T817" s="99"/>
      <c r="U817" s="99"/>
      <c r="V817" s="99"/>
      <c r="W817" s="99"/>
      <c r="X817" s="99"/>
      <c r="Y817" s="99"/>
      <c r="Z817" s="99"/>
    </row>
    <row r="818" spans="1:26" ht="11.25" customHeight="1">
      <c r="A818" s="110"/>
      <c r="B818" s="110"/>
      <c r="C818" s="111"/>
      <c r="D818" s="111"/>
      <c r="E818" s="112"/>
      <c r="F818" s="1"/>
      <c r="G818" s="1"/>
      <c r="H818" s="1"/>
      <c r="I818" s="1"/>
      <c r="J818" s="1"/>
      <c r="K818" s="1"/>
      <c r="L818" s="99"/>
      <c r="M818" s="99"/>
      <c r="N818" s="99"/>
      <c r="O818" s="99"/>
      <c r="P818" s="99"/>
      <c r="Q818" s="99"/>
      <c r="R818" s="99"/>
      <c r="S818" s="99"/>
      <c r="T818" s="99"/>
      <c r="U818" s="99"/>
      <c r="V818" s="99"/>
      <c r="W818" s="99"/>
      <c r="X818" s="99"/>
      <c r="Y818" s="99"/>
      <c r="Z818" s="99"/>
    </row>
    <row r="819" spans="1:26" ht="11.25" customHeight="1">
      <c r="A819" s="110"/>
      <c r="B819" s="110"/>
      <c r="C819" s="111"/>
      <c r="D819" s="111"/>
      <c r="E819" s="112"/>
      <c r="F819" s="1"/>
      <c r="G819" s="1"/>
      <c r="H819" s="1"/>
      <c r="I819" s="1"/>
      <c r="J819" s="1"/>
      <c r="K819" s="1"/>
      <c r="L819" s="99"/>
      <c r="M819" s="99"/>
      <c r="N819" s="99"/>
      <c r="O819" s="99"/>
      <c r="P819" s="99"/>
      <c r="Q819" s="99"/>
      <c r="R819" s="99"/>
      <c r="S819" s="99"/>
      <c r="T819" s="99"/>
      <c r="U819" s="99"/>
      <c r="V819" s="99"/>
      <c r="W819" s="99"/>
      <c r="X819" s="99"/>
      <c r="Y819" s="99"/>
      <c r="Z819" s="99"/>
    </row>
    <row r="820" spans="1:26" ht="11.25" customHeight="1">
      <c r="A820" s="110"/>
      <c r="B820" s="110"/>
      <c r="C820" s="111"/>
      <c r="D820" s="111"/>
      <c r="E820" s="112"/>
      <c r="F820" s="1"/>
      <c r="G820" s="1"/>
      <c r="H820" s="1"/>
      <c r="I820" s="1"/>
      <c r="J820" s="1"/>
      <c r="K820" s="1"/>
      <c r="L820" s="99"/>
      <c r="M820" s="99"/>
      <c r="N820" s="99"/>
      <c r="O820" s="99"/>
      <c r="P820" s="99"/>
      <c r="Q820" s="99"/>
      <c r="R820" s="99"/>
      <c r="S820" s="99"/>
      <c r="T820" s="99"/>
      <c r="U820" s="99"/>
      <c r="V820" s="99"/>
      <c r="W820" s="99"/>
      <c r="X820" s="99"/>
      <c r="Y820" s="99"/>
      <c r="Z820" s="99"/>
    </row>
    <row r="821" spans="1:26" ht="11.25" customHeight="1">
      <c r="A821" s="110"/>
      <c r="B821" s="110"/>
      <c r="C821" s="111"/>
      <c r="D821" s="111"/>
      <c r="E821" s="112"/>
      <c r="F821" s="1"/>
      <c r="G821" s="1"/>
      <c r="H821" s="1"/>
      <c r="I821" s="1"/>
      <c r="J821" s="1"/>
      <c r="K821" s="1"/>
      <c r="L821" s="99"/>
      <c r="M821" s="99"/>
      <c r="N821" s="99"/>
      <c r="O821" s="99"/>
      <c r="P821" s="99"/>
      <c r="Q821" s="99"/>
      <c r="R821" s="99"/>
      <c r="S821" s="99"/>
      <c r="T821" s="99"/>
      <c r="U821" s="99"/>
      <c r="V821" s="99"/>
      <c r="W821" s="99"/>
      <c r="X821" s="99"/>
      <c r="Y821" s="99"/>
      <c r="Z821" s="99"/>
    </row>
    <row r="822" spans="1:26" ht="11.25" customHeight="1">
      <c r="A822" s="110"/>
      <c r="B822" s="110"/>
      <c r="C822" s="111"/>
      <c r="D822" s="111"/>
      <c r="E822" s="112"/>
      <c r="F822" s="1"/>
      <c r="G822" s="1"/>
      <c r="H822" s="1"/>
      <c r="I822" s="1"/>
      <c r="J822" s="1"/>
      <c r="K822" s="1"/>
      <c r="L822" s="99"/>
      <c r="M822" s="99"/>
      <c r="N822" s="99"/>
      <c r="O822" s="99"/>
      <c r="P822" s="99"/>
      <c r="Q822" s="99"/>
      <c r="R822" s="99"/>
      <c r="S822" s="99"/>
      <c r="T822" s="99"/>
      <c r="U822" s="99"/>
      <c r="V822" s="99"/>
      <c r="W822" s="99"/>
      <c r="X822" s="99"/>
      <c r="Y822" s="99"/>
      <c r="Z822" s="99"/>
    </row>
    <row r="823" spans="1:26" ht="11.25" customHeight="1">
      <c r="A823" s="110"/>
      <c r="B823" s="110"/>
      <c r="C823" s="111"/>
      <c r="D823" s="111"/>
      <c r="E823" s="112"/>
      <c r="F823" s="1"/>
      <c r="G823" s="1"/>
      <c r="H823" s="1"/>
      <c r="I823" s="1"/>
      <c r="J823" s="1"/>
      <c r="K823" s="1"/>
      <c r="L823" s="99"/>
      <c r="M823" s="99"/>
      <c r="N823" s="99"/>
      <c r="O823" s="99"/>
      <c r="P823" s="99"/>
      <c r="Q823" s="99"/>
      <c r="R823" s="99"/>
      <c r="S823" s="99"/>
      <c r="T823" s="99"/>
      <c r="U823" s="99"/>
      <c r="V823" s="99"/>
      <c r="W823" s="99"/>
      <c r="X823" s="99"/>
      <c r="Y823" s="99"/>
      <c r="Z823" s="99"/>
    </row>
    <row r="824" spans="1:26" ht="11.25" customHeight="1">
      <c r="A824" s="110"/>
      <c r="B824" s="110"/>
      <c r="C824" s="111"/>
      <c r="D824" s="111"/>
      <c r="E824" s="112"/>
      <c r="F824" s="1"/>
      <c r="G824" s="1"/>
      <c r="H824" s="1"/>
      <c r="I824" s="1"/>
      <c r="J824" s="1"/>
      <c r="K824" s="1"/>
      <c r="L824" s="99"/>
      <c r="M824" s="99"/>
      <c r="N824" s="99"/>
      <c r="O824" s="99"/>
      <c r="P824" s="99"/>
      <c r="Q824" s="99"/>
      <c r="R824" s="99"/>
      <c r="S824" s="99"/>
      <c r="T824" s="99"/>
      <c r="U824" s="99"/>
      <c r="V824" s="99"/>
      <c r="W824" s="99"/>
      <c r="X824" s="99"/>
      <c r="Y824" s="99"/>
      <c r="Z824" s="99"/>
    </row>
    <row r="825" spans="1:26" ht="11.25" customHeight="1">
      <c r="A825" s="110"/>
      <c r="B825" s="110"/>
      <c r="C825" s="111"/>
      <c r="D825" s="111"/>
      <c r="E825" s="112"/>
      <c r="F825" s="1"/>
      <c r="G825" s="1"/>
      <c r="H825" s="1"/>
      <c r="I825" s="1"/>
      <c r="J825" s="1"/>
      <c r="K825" s="1"/>
      <c r="L825" s="99"/>
      <c r="M825" s="99"/>
      <c r="N825" s="99"/>
      <c r="O825" s="99"/>
      <c r="P825" s="99"/>
      <c r="Q825" s="99"/>
      <c r="R825" s="99"/>
      <c r="S825" s="99"/>
      <c r="T825" s="99"/>
      <c r="U825" s="99"/>
      <c r="V825" s="99"/>
      <c r="W825" s="99"/>
      <c r="X825" s="99"/>
      <c r="Y825" s="99"/>
      <c r="Z825" s="99"/>
    </row>
    <row r="826" spans="1:26" ht="11.25" customHeight="1">
      <c r="A826" s="110"/>
      <c r="B826" s="110"/>
      <c r="C826" s="111"/>
      <c r="D826" s="111"/>
      <c r="E826" s="112"/>
      <c r="F826" s="1"/>
      <c r="G826" s="1"/>
      <c r="H826" s="1"/>
      <c r="I826" s="1"/>
      <c r="J826" s="1"/>
      <c r="K826" s="1"/>
      <c r="L826" s="99"/>
      <c r="M826" s="99"/>
      <c r="N826" s="99"/>
      <c r="O826" s="99"/>
      <c r="P826" s="99"/>
      <c r="Q826" s="99"/>
      <c r="R826" s="99"/>
      <c r="S826" s="99"/>
      <c r="T826" s="99"/>
      <c r="U826" s="99"/>
      <c r="V826" s="99"/>
      <c r="W826" s="99"/>
      <c r="X826" s="99"/>
      <c r="Y826" s="99"/>
      <c r="Z826" s="99"/>
    </row>
    <row r="827" spans="1:26" ht="11.25" customHeight="1">
      <c r="A827" s="110"/>
      <c r="B827" s="110"/>
      <c r="C827" s="111"/>
      <c r="D827" s="111"/>
      <c r="E827" s="112"/>
      <c r="F827" s="1"/>
      <c r="G827" s="1"/>
      <c r="H827" s="1"/>
      <c r="I827" s="1"/>
      <c r="J827" s="1"/>
      <c r="K827" s="1"/>
      <c r="L827" s="99"/>
      <c r="M827" s="99"/>
      <c r="N827" s="99"/>
      <c r="O827" s="99"/>
      <c r="P827" s="99"/>
      <c r="Q827" s="99"/>
      <c r="R827" s="99"/>
      <c r="S827" s="99"/>
      <c r="T827" s="99"/>
      <c r="U827" s="99"/>
      <c r="V827" s="99"/>
      <c r="W827" s="99"/>
      <c r="X827" s="99"/>
      <c r="Y827" s="99"/>
      <c r="Z827" s="99"/>
    </row>
    <row r="828" spans="1:26" ht="11.25" customHeight="1">
      <c r="A828" s="110"/>
      <c r="B828" s="110"/>
      <c r="C828" s="111"/>
      <c r="D828" s="111"/>
      <c r="E828" s="112"/>
      <c r="F828" s="1"/>
      <c r="G828" s="1"/>
      <c r="H828" s="1"/>
      <c r="I828" s="1"/>
      <c r="J828" s="1"/>
      <c r="K828" s="1"/>
      <c r="L828" s="99"/>
      <c r="M828" s="99"/>
      <c r="N828" s="99"/>
      <c r="O828" s="99"/>
      <c r="P828" s="99"/>
      <c r="Q828" s="99"/>
      <c r="R828" s="99"/>
      <c r="S828" s="99"/>
      <c r="T828" s="99"/>
      <c r="U828" s="99"/>
      <c r="V828" s="99"/>
      <c r="W828" s="99"/>
      <c r="X828" s="99"/>
      <c r="Y828" s="99"/>
      <c r="Z828" s="99"/>
    </row>
    <row r="829" spans="1:26" ht="11.25" customHeight="1">
      <c r="A829" s="110"/>
      <c r="B829" s="110"/>
      <c r="C829" s="111"/>
      <c r="D829" s="111"/>
      <c r="E829" s="112"/>
      <c r="F829" s="1"/>
      <c r="G829" s="1"/>
      <c r="H829" s="1"/>
      <c r="I829" s="1"/>
      <c r="J829" s="1"/>
      <c r="K829" s="1"/>
      <c r="L829" s="99"/>
      <c r="M829" s="99"/>
      <c r="N829" s="99"/>
      <c r="O829" s="99"/>
      <c r="P829" s="99"/>
      <c r="Q829" s="99"/>
      <c r="R829" s="99"/>
      <c r="S829" s="99"/>
      <c r="T829" s="99"/>
      <c r="U829" s="99"/>
      <c r="V829" s="99"/>
      <c r="W829" s="99"/>
      <c r="X829" s="99"/>
      <c r="Y829" s="99"/>
      <c r="Z829" s="99"/>
    </row>
    <row r="830" spans="1:26" ht="11.25" customHeight="1">
      <c r="A830" s="110"/>
      <c r="B830" s="110"/>
      <c r="C830" s="111"/>
      <c r="D830" s="111"/>
      <c r="E830" s="112"/>
      <c r="F830" s="1"/>
      <c r="G830" s="1"/>
      <c r="H830" s="1"/>
      <c r="I830" s="1"/>
      <c r="J830" s="1"/>
      <c r="K830" s="1"/>
      <c r="L830" s="99"/>
      <c r="M830" s="99"/>
      <c r="N830" s="99"/>
      <c r="O830" s="99"/>
      <c r="P830" s="99"/>
      <c r="Q830" s="99"/>
      <c r="R830" s="99"/>
      <c r="S830" s="99"/>
      <c r="T830" s="99"/>
      <c r="U830" s="99"/>
      <c r="V830" s="99"/>
      <c r="W830" s="99"/>
      <c r="X830" s="99"/>
      <c r="Y830" s="99"/>
      <c r="Z830" s="99"/>
    </row>
    <row r="831" spans="1:26" ht="11.25" customHeight="1">
      <c r="A831" s="110"/>
      <c r="B831" s="110"/>
      <c r="C831" s="111"/>
      <c r="D831" s="111"/>
      <c r="E831" s="112"/>
      <c r="F831" s="1"/>
      <c r="G831" s="1"/>
      <c r="H831" s="1"/>
      <c r="I831" s="1"/>
      <c r="J831" s="1"/>
      <c r="K831" s="1"/>
      <c r="L831" s="99"/>
      <c r="M831" s="99"/>
      <c r="N831" s="99"/>
      <c r="O831" s="99"/>
      <c r="P831" s="99"/>
      <c r="Q831" s="99"/>
      <c r="R831" s="99"/>
      <c r="S831" s="99"/>
      <c r="T831" s="99"/>
      <c r="U831" s="99"/>
      <c r="V831" s="99"/>
      <c r="W831" s="99"/>
      <c r="X831" s="99"/>
      <c r="Y831" s="99"/>
      <c r="Z831" s="99"/>
    </row>
    <row r="832" spans="1:26" ht="11.25" customHeight="1">
      <c r="A832" s="110"/>
      <c r="B832" s="110"/>
      <c r="C832" s="111"/>
      <c r="D832" s="111"/>
      <c r="E832" s="112"/>
      <c r="F832" s="1"/>
      <c r="G832" s="1"/>
      <c r="H832" s="1"/>
      <c r="I832" s="1"/>
      <c r="J832" s="1"/>
      <c r="K832" s="1"/>
      <c r="L832" s="99"/>
      <c r="M832" s="99"/>
      <c r="N832" s="99"/>
      <c r="O832" s="99"/>
      <c r="P832" s="99"/>
      <c r="Q832" s="99"/>
      <c r="R832" s="99"/>
      <c r="S832" s="99"/>
      <c r="T832" s="99"/>
      <c r="U832" s="99"/>
      <c r="V832" s="99"/>
      <c r="W832" s="99"/>
      <c r="X832" s="99"/>
      <c r="Y832" s="99"/>
      <c r="Z832" s="99"/>
    </row>
    <row r="833" spans="1:26" ht="11.25" customHeight="1">
      <c r="A833" s="110"/>
      <c r="B833" s="110"/>
      <c r="C833" s="111"/>
      <c r="D833" s="111"/>
      <c r="E833" s="112"/>
      <c r="F833" s="1"/>
      <c r="G833" s="1"/>
      <c r="H833" s="1"/>
      <c r="I833" s="1"/>
      <c r="J833" s="1"/>
      <c r="K833" s="1"/>
      <c r="L833" s="99"/>
      <c r="M833" s="99"/>
      <c r="N833" s="99"/>
      <c r="O833" s="99"/>
      <c r="P833" s="99"/>
      <c r="Q833" s="99"/>
      <c r="R833" s="99"/>
      <c r="S833" s="99"/>
      <c r="T833" s="99"/>
      <c r="U833" s="99"/>
      <c r="V833" s="99"/>
      <c r="W833" s="99"/>
      <c r="X833" s="99"/>
      <c r="Y833" s="99"/>
      <c r="Z833" s="99"/>
    </row>
    <row r="834" spans="1:26" ht="11.25" customHeight="1">
      <c r="A834" s="110"/>
      <c r="B834" s="110"/>
      <c r="C834" s="111"/>
      <c r="D834" s="111"/>
      <c r="E834" s="112"/>
      <c r="F834" s="1"/>
      <c r="G834" s="1"/>
      <c r="H834" s="1"/>
      <c r="I834" s="1"/>
      <c r="J834" s="1"/>
      <c r="K834" s="1"/>
      <c r="L834" s="99"/>
      <c r="M834" s="99"/>
      <c r="N834" s="99"/>
      <c r="O834" s="99"/>
      <c r="P834" s="99"/>
      <c r="Q834" s="99"/>
      <c r="R834" s="99"/>
      <c r="S834" s="99"/>
      <c r="T834" s="99"/>
      <c r="U834" s="99"/>
      <c r="V834" s="99"/>
      <c r="W834" s="99"/>
      <c r="X834" s="99"/>
      <c r="Y834" s="99"/>
      <c r="Z834" s="99"/>
    </row>
    <row r="835" spans="1:26" ht="11.25" customHeight="1">
      <c r="A835" s="110"/>
      <c r="B835" s="110"/>
      <c r="C835" s="111"/>
      <c r="D835" s="111"/>
      <c r="E835" s="112"/>
      <c r="F835" s="1"/>
      <c r="G835" s="1"/>
      <c r="H835" s="1"/>
      <c r="I835" s="1"/>
      <c r="J835" s="1"/>
      <c r="K835" s="1"/>
      <c r="L835" s="99"/>
      <c r="M835" s="99"/>
      <c r="N835" s="99"/>
      <c r="O835" s="99"/>
      <c r="P835" s="99"/>
      <c r="Q835" s="99"/>
      <c r="R835" s="99"/>
      <c r="S835" s="99"/>
      <c r="T835" s="99"/>
      <c r="U835" s="99"/>
      <c r="V835" s="99"/>
      <c r="W835" s="99"/>
      <c r="X835" s="99"/>
      <c r="Y835" s="99"/>
      <c r="Z835" s="99"/>
    </row>
    <row r="836" spans="1:26" ht="11.25" customHeight="1">
      <c r="A836" s="110"/>
      <c r="B836" s="110"/>
      <c r="C836" s="111"/>
      <c r="D836" s="111"/>
      <c r="E836" s="112"/>
      <c r="F836" s="1"/>
      <c r="G836" s="1"/>
      <c r="H836" s="1"/>
      <c r="I836" s="1"/>
      <c r="J836" s="1"/>
      <c r="K836" s="1"/>
      <c r="L836" s="99"/>
      <c r="M836" s="99"/>
      <c r="N836" s="99"/>
      <c r="O836" s="99"/>
      <c r="P836" s="99"/>
      <c r="Q836" s="99"/>
      <c r="R836" s="99"/>
      <c r="S836" s="99"/>
      <c r="T836" s="99"/>
      <c r="U836" s="99"/>
      <c r="V836" s="99"/>
      <c r="W836" s="99"/>
      <c r="X836" s="99"/>
      <c r="Y836" s="99"/>
      <c r="Z836" s="99"/>
    </row>
    <row r="837" spans="1:26" ht="11.25" customHeight="1">
      <c r="A837" s="110"/>
      <c r="B837" s="110"/>
      <c r="C837" s="111"/>
      <c r="D837" s="111"/>
      <c r="E837" s="112"/>
      <c r="F837" s="1"/>
      <c r="G837" s="1"/>
      <c r="H837" s="1"/>
      <c r="I837" s="1"/>
      <c r="J837" s="1"/>
      <c r="K837" s="1"/>
      <c r="L837" s="99"/>
      <c r="M837" s="99"/>
      <c r="N837" s="99"/>
      <c r="O837" s="99"/>
      <c r="P837" s="99"/>
      <c r="Q837" s="99"/>
      <c r="R837" s="99"/>
      <c r="S837" s="99"/>
      <c r="T837" s="99"/>
      <c r="U837" s="99"/>
      <c r="V837" s="99"/>
      <c r="W837" s="99"/>
      <c r="X837" s="99"/>
      <c r="Y837" s="99"/>
      <c r="Z837" s="99"/>
    </row>
    <row r="838" spans="1:26" ht="11.25" customHeight="1">
      <c r="A838" s="110"/>
      <c r="B838" s="110"/>
      <c r="C838" s="111"/>
      <c r="D838" s="111"/>
      <c r="E838" s="112"/>
      <c r="F838" s="1"/>
      <c r="G838" s="1"/>
      <c r="H838" s="1"/>
      <c r="I838" s="1"/>
      <c r="J838" s="1"/>
      <c r="K838" s="1"/>
      <c r="L838" s="99"/>
      <c r="M838" s="99"/>
      <c r="N838" s="99"/>
      <c r="O838" s="99"/>
      <c r="P838" s="99"/>
      <c r="Q838" s="99"/>
      <c r="R838" s="99"/>
      <c r="S838" s="99"/>
      <c r="T838" s="99"/>
      <c r="U838" s="99"/>
      <c r="V838" s="99"/>
      <c r="W838" s="99"/>
      <c r="X838" s="99"/>
      <c r="Y838" s="99"/>
      <c r="Z838" s="99"/>
    </row>
    <row r="839" spans="1:26" ht="11.25" customHeight="1">
      <c r="A839" s="110"/>
      <c r="B839" s="110"/>
      <c r="C839" s="111"/>
      <c r="D839" s="111"/>
      <c r="E839" s="112"/>
      <c r="F839" s="1"/>
      <c r="G839" s="1"/>
      <c r="H839" s="1"/>
      <c r="I839" s="1"/>
      <c r="J839" s="1"/>
      <c r="K839" s="1"/>
      <c r="L839" s="99"/>
      <c r="M839" s="99"/>
      <c r="N839" s="99"/>
      <c r="O839" s="99"/>
      <c r="P839" s="99"/>
      <c r="Q839" s="99"/>
      <c r="R839" s="99"/>
      <c r="S839" s="99"/>
      <c r="T839" s="99"/>
      <c r="U839" s="99"/>
      <c r="V839" s="99"/>
      <c r="W839" s="99"/>
      <c r="X839" s="99"/>
      <c r="Y839" s="99"/>
      <c r="Z839" s="99"/>
    </row>
    <row r="840" spans="1:26" ht="11.25" customHeight="1">
      <c r="A840" s="110"/>
      <c r="B840" s="110"/>
      <c r="C840" s="111"/>
      <c r="D840" s="111"/>
      <c r="E840" s="112"/>
      <c r="F840" s="1"/>
      <c r="G840" s="1"/>
      <c r="H840" s="1"/>
      <c r="I840" s="1"/>
      <c r="J840" s="1"/>
      <c r="K840" s="1"/>
      <c r="L840" s="99"/>
      <c r="M840" s="99"/>
      <c r="N840" s="99"/>
      <c r="O840" s="99"/>
      <c r="P840" s="99"/>
      <c r="Q840" s="99"/>
      <c r="R840" s="99"/>
      <c r="S840" s="99"/>
      <c r="T840" s="99"/>
      <c r="U840" s="99"/>
      <c r="V840" s="99"/>
      <c r="W840" s="99"/>
      <c r="X840" s="99"/>
      <c r="Y840" s="99"/>
      <c r="Z840" s="99"/>
    </row>
    <row r="841" spans="1:26" ht="11.25" customHeight="1">
      <c r="A841" s="110"/>
      <c r="B841" s="110"/>
      <c r="C841" s="111"/>
      <c r="D841" s="111"/>
      <c r="E841" s="112"/>
      <c r="F841" s="1"/>
      <c r="G841" s="1"/>
      <c r="H841" s="1"/>
      <c r="I841" s="1"/>
      <c r="J841" s="1"/>
      <c r="K841" s="1"/>
      <c r="L841" s="99"/>
      <c r="M841" s="99"/>
      <c r="N841" s="99"/>
      <c r="O841" s="99"/>
      <c r="P841" s="99"/>
      <c r="Q841" s="99"/>
      <c r="R841" s="99"/>
      <c r="S841" s="99"/>
      <c r="T841" s="99"/>
      <c r="U841" s="99"/>
      <c r="V841" s="99"/>
      <c r="W841" s="99"/>
      <c r="X841" s="99"/>
      <c r="Y841" s="99"/>
      <c r="Z841" s="99"/>
    </row>
    <row r="842" spans="1:26" ht="11.25" customHeight="1">
      <c r="A842" s="110"/>
      <c r="B842" s="110"/>
      <c r="C842" s="111"/>
      <c r="D842" s="111"/>
      <c r="E842" s="112"/>
      <c r="F842" s="1"/>
      <c r="G842" s="1"/>
      <c r="H842" s="1"/>
      <c r="I842" s="1"/>
      <c r="J842" s="1"/>
      <c r="K842" s="1"/>
      <c r="L842" s="99"/>
      <c r="M842" s="99"/>
      <c r="N842" s="99"/>
      <c r="O842" s="99"/>
      <c r="P842" s="99"/>
      <c r="Q842" s="99"/>
      <c r="R842" s="99"/>
      <c r="S842" s="99"/>
      <c r="T842" s="99"/>
      <c r="U842" s="99"/>
      <c r="V842" s="99"/>
      <c r="W842" s="99"/>
      <c r="X842" s="99"/>
      <c r="Y842" s="99"/>
      <c r="Z842" s="99"/>
    </row>
    <row r="843" spans="1:26" ht="11.25" customHeight="1">
      <c r="A843" s="110"/>
      <c r="B843" s="110"/>
      <c r="C843" s="111"/>
      <c r="D843" s="111"/>
      <c r="E843" s="112"/>
      <c r="F843" s="1"/>
      <c r="G843" s="1"/>
      <c r="H843" s="1"/>
      <c r="I843" s="1"/>
      <c r="J843" s="1"/>
      <c r="K843" s="1"/>
      <c r="L843" s="99"/>
      <c r="M843" s="99"/>
      <c r="N843" s="99"/>
      <c r="O843" s="99"/>
      <c r="P843" s="99"/>
      <c r="Q843" s="99"/>
      <c r="R843" s="99"/>
      <c r="S843" s="99"/>
      <c r="T843" s="99"/>
      <c r="U843" s="99"/>
      <c r="V843" s="99"/>
      <c r="W843" s="99"/>
      <c r="X843" s="99"/>
      <c r="Y843" s="99"/>
      <c r="Z843" s="99"/>
    </row>
    <row r="844" spans="1:26" ht="11.25" customHeight="1">
      <c r="A844" s="110"/>
      <c r="B844" s="110"/>
      <c r="C844" s="111"/>
      <c r="D844" s="111"/>
      <c r="E844" s="112"/>
      <c r="F844" s="1"/>
      <c r="G844" s="1"/>
      <c r="H844" s="1"/>
      <c r="I844" s="1"/>
      <c r="J844" s="1"/>
      <c r="K844" s="1"/>
      <c r="L844" s="99"/>
      <c r="M844" s="99"/>
      <c r="N844" s="99"/>
      <c r="O844" s="99"/>
      <c r="P844" s="99"/>
      <c r="Q844" s="99"/>
      <c r="R844" s="99"/>
      <c r="S844" s="99"/>
      <c r="T844" s="99"/>
      <c r="U844" s="99"/>
      <c r="V844" s="99"/>
      <c r="W844" s="99"/>
      <c r="X844" s="99"/>
      <c r="Y844" s="99"/>
      <c r="Z844" s="99"/>
    </row>
    <row r="845" spans="1:26" ht="11.25" customHeight="1">
      <c r="A845" s="110"/>
      <c r="B845" s="110"/>
      <c r="C845" s="111"/>
      <c r="D845" s="111"/>
      <c r="E845" s="112"/>
      <c r="F845" s="1"/>
      <c r="G845" s="1"/>
      <c r="H845" s="1"/>
      <c r="I845" s="1"/>
      <c r="J845" s="1"/>
      <c r="K845" s="1"/>
      <c r="L845" s="99"/>
      <c r="M845" s="99"/>
      <c r="N845" s="99"/>
      <c r="O845" s="99"/>
      <c r="P845" s="99"/>
      <c r="Q845" s="99"/>
      <c r="R845" s="99"/>
      <c r="S845" s="99"/>
      <c r="T845" s="99"/>
      <c r="U845" s="99"/>
      <c r="V845" s="99"/>
      <c r="W845" s="99"/>
      <c r="X845" s="99"/>
      <c r="Y845" s="99"/>
      <c r="Z845" s="99"/>
    </row>
    <row r="846" spans="1:26" ht="11.25" customHeight="1">
      <c r="A846" s="110"/>
      <c r="B846" s="110"/>
      <c r="C846" s="111"/>
      <c r="D846" s="111"/>
      <c r="E846" s="112"/>
      <c r="F846" s="1"/>
      <c r="G846" s="1"/>
      <c r="H846" s="1"/>
      <c r="I846" s="1"/>
      <c r="J846" s="1"/>
      <c r="K846" s="1"/>
      <c r="L846" s="99"/>
      <c r="M846" s="99"/>
      <c r="N846" s="99"/>
      <c r="O846" s="99"/>
      <c r="P846" s="99"/>
      <c r="Q846" s="99"/>
      <c r="R846" s="99"/>
      <c r="S846" s="99"/>
      <c r="T846" s="99"/>
      <c r="U846" s="99"/>
      <c r="V846" s="99"/>
      <c r="W846" s="99"/>
      <c r="X846" s="99"/>
      <c r="Y846" s="99"/>
      <c r="Z846" s="99"/>
    </row>
    <row r="847" spans="1:26" ht="11.25" customHeight="1">
      <c r="A847" s="110"/>
      <c r="B847" s="110"/>
      <c r="C847" s="111"/>
      <c r="D847" s="111"/>
      <c r="E847" s="112"/>
      <c r="F847" s="1"/>
      <c r="G847" s="1"/>
      <c r="H847" s="1"/>
      <c r="I847" s="1"/>
      <c r="J847" s="1"/>
      <c r="K847" s="1"/>
      <c r="L847" s="99"/>
      <c r="M847" s="99"/>
      <c r="N847" s="99"/>
      <c r="O847" s="99"/>
      <c r="P847" s="99"/>
      <c r="Q847" s="99"/>
      <c r="R847" s="99"/>
      <c r="S847" s="99"/>
      <c r="T847" s="99"/>
      <c r="U847" s="99"/>
      <c r="V847" s="99"/>
      <c r="W847" s="99"/>
      <c r="X847" s="99"/>
      <c r="Y847" s="99"/>
      <c r="Z847" s="99"/>
    </row>
    <row r="848" spans="1:26" ht="11.25" customHeight="1">
      <c r="A848" s="110"/>
      <c r="B848" s="110"/>
      <c r="C848" s="111"/>
      <c r="D848" s="111"/>
      <c r="E848" s="112"/>
      <c r="F848" s="1"/>
      <c r="G848" s="1"/>
      <c r="H848" s="1"/>
      <c r="I848" s="1"/>
      <c r="J848" s="1"/>
      <c r="K848" s="1"/>
      <c r="L848" s="99"/>
      <c r="M848" s="99"/>
      <c r="N848" s="99"/>
      <c r="O848" s="99"/>
      <c r="P848" s="99"/>
      <c r="Q848" s="99"/>
      <c r="R848" s="99"/>
      <c r="S848" s="99"/>
      <c r="T848" s="99"/>
      <c r="U848" s="99"/>
      <c r="V848" s="99"/>
      <c r="W848" s="99"/>
      <c r="X848" s="99"/>
      <c r="Y848" s="99"/>
      <c r="Z848" s="99"/>
    </row>
    <row r="849" spans="1:26" ht="11.25" customHeight="1">
      <c r="A849" s="110"/>
      <c r="B849" s="110"/>
      <c r="C849" s="111"/>
      <c r="D849" s="111"/>
      <c r="E849" s="112"/>
      <c r="F849" s="1"/>
      <c r="G849" s="1"/>
      <c r="H849" s="1"/>
      <c r="I849" s="1"/>
      <c r="J849" s="1"/>
      <c r="K849" s="1"/>
      <c r="L849" s="99"/>
      <c r="M849" s="99"/>
      <c r="N849" s="99"/>
      <c r="O849" s="99"/>
      <c r="P849" s="99"/>
      <c r="Q849" s="99"/>
      <c r="R849" s="99"/>
      <c r="S849" s="99"/>
      <c r="T849" s="99"/>
      <c r="U849" s="99"/>
      <c r="V849" s="99"/>
      <c r="W849" s="99"/>
      <c r="X849" s="99"/>
      <c r="Y849" s="99"/>
      <c r="Z849" s="99"/>
    </row>
    <row r="850" spans="1:26" ht="11.25" customHeight="1">
      <c r="A850" s="110"/>
      <c r="B850" s="110"/>
      <c r="C850" s="111"/>
      <c r="D850" s="111"/>
      <c r="E850" s="112"/>
      <c r="F850" s="1"/>
      <c r="G850" s="1"/>
      <c r="H850" s="1"/>
      <c r="I850" s="1"/>
      <c r="J850" s="1"/>
      <c r="K850" s="1"/>
      <c r="L850" s="99"/>
      <c r="M850" s="99"/>
      <c r="N850" s="99"/>
      <c r="O850" s="99"/>
      <c r="P850" s="99"/>
      <c r="Q850" s="99"/>
      <c r="R850" s="99"/>
      <c r="S850" s="99"/>
      <c r="T850" s="99"/>
      <c r="U850" s="99"/>
      <c r="V850" s="99"/>
      <c r="W850" s="99"/>
      <c r="X850" s="99"/>
      <c r="Y850" s="99"/>
      <c r="Z850" s="99"/>
    </row>
    <row r="851" spans="1:26" ht="11.25" customHeight="1">
      <c r="A851" s="110"/>
      <c r="B851" s="110"/>
      <c r="C851" s="111"/>
      <c r="D851" s="111"/>
      <c r="E851" s="112"/>
      <c r="F851" s="1"/>
      <c r="G851" s="1"/>
      <c r="H851" s="1"/>
      <c r="I851" s="1"/>
      <c r="J851" s="1"/>
      <c r="K851" s="1"/>
      <c r="L851" s="99"/>
      <c r="M851" s="99"/>
      <c r="N851" s="99"/>
      <c r="O851" s="99"/>
      <c r="P851" s="99"/>
      <c r="Q851" s="99"/>
      <c r="R851" s="99"/>
      <c r="S851" s="99"/>
      <c r="T851" s="99"/>
      <c r="U851" s="99"/>
      <c r="V851" s="99"/>
      <c r="W851" s="99"/>
      <c r="X851" s="99"/>
      <c r="Y851" s="99"/>
      <c r="Z851" s="99"/>
    </row>
    <row r="852" spans="1:26" ht="11.25" customHeight="1">
      <c r="A852" s="110"/>
      <c r="B852" s="110"/>
      <c r="C852" s="111"/>
      <c r="D852" s="111"/>
      <c r="E852" s="112"/>
      <c r="F852" s="1"/>
      <c r="G852" s="1"/>
      <c r="H852" s="1"/>
      <c r="I852" s="1"/>
      <c r="J852" s="1"/>
      <c r="K852" s="1"/>
      <c r="L852" s="99"/>
      <c r="M852" s="99"/>
      <c r="N852" s="99"/>
      <c r="O852" s="99"/>
      <c r="P852" s="99"/>
      <c r="Q852" s="99"/>
      <c r="R852" s="99"/>
      <c r="S852" s="99"/>
      <c r="T852" s="99"/>
      <c r="U852" s="99"/>
      <c r="V852" s="99"/>
      <c r="W852" s="99"/>
      <c r="X852" s="99"/>
      <c r="Y852" s="99"/>
      <c r="Z852" s="99"/>
    </row>
    <row r="853" spans="1:26" ht="11.25" customHeight="1">
      <c r="A853" s="110"/>
      <c r="B853" s="110"/>
      <c r="C853" s="111"/>
      <c r="D853" s="111"/>
      <c r="E853" s="112"/>
      <c r="F853" s="1"/>
      <c r="G853" s="1"/>
      <c r="H853" s="1"/>
      <c r="I853" s="1"/>
      <c r="J853" s="1"/>
      <c r="K853" s="1"/>
      <c r="L853" s="99"/>
      <c r="M853" s="99"/>
      <c r="N853" s="99"/>
      <c r="O853" s="99"/>
      <c r="P853" s="99"/>
      <c r="Q853" s="99"/>
      <c r="R853" s="99"/>
      <c r="S853" s="99"/>
      <c r="T853" s="99"/>
      <c r="U853" s="99"/>
      <c r="V853" s="99"/>
      <c r="W853" s="99"/>
      <c r="X853" s="99"/>
      <c r="Y853" s="99"/>
      <c r="Z853" s="99"/>
    </row>
    <row r="854" spans="1:26" ht="11.25" customHeight="1">
      <c r="A854" s="110"/>
      <c r="B854" s="110"/>
      <c r="C854" s="111"/>
      <c r="D854" s="111"/>
      <c r="E854" s="112"/>
      <c r="F854" s="1"/>
      <c r="G854" s="1"/>
      <c r="H854" s="1"/>
      <c r="I854" s="1"/>
      <c r="J854" s="1"/>
      <c r="K854" s="1"/>
      <c r="L854" s="99"/>
      <c r="M854" s="99"/>
      <c r="N854" s="99"/>
      <c r="O854" s="99"/>
      <c r="P854" s="99"/>
      <c r="Q854" s="99"/>
      <c r="R854" s="99"/>
      <c r="S854" s="99"/>
      <c r="T854" s="99"/>
      <c r="U854" s="99"/>
      <c r="V854" s="99"/>
      <c r="W854" s="99"/>
      <c r="X854" s="99"/>
      <c r="Y854" s="99"/>
      <c r="Z854" s="99"/>
    </row>
    <row r="855" spans="1:26" ht="11.25" customHeight="1">
      <c r="A855" s="110"/>
      <c r="B855" s="110"/>
      <c r="C855" s="111"/>
      <c r="D855" s="111"/>
      <c r="E855" s="112"/>
      <c r="F855" s="1"/>
      <c r="G855" s="1"/>
      <c r="H855" s="1"/>
      <c r="I855" s="1"/>
      <c r="J855" s="1"/>
      <c r="K855" s="1"/>
      <c r="L855" s="99"/>
      <c r="M855" s="99"/>
      <c r="N855" s="99"/>
      <c r="O855" s="99"/>
      <c r="P855" s="99"/>
      <c r="Q855" s="99"/>
      <c r="R855" s="99"/>
      <c r="S855" s="99"/>
      <c r="T855" s="99"/>
      <c r="U855" s="99"/>
      <c r="V855" s="99"/>
      <c r="W855" s="99"/>
      <c r="X855" s="99"/>
      <c r="Y855" s="99"/>
      <c r="Z855" s="99"/>
    </row>
    <row r="856" spans="1:26" ht="11.25" customHeight="1">
      <c r="A856" s="110"/>
      <c r="B856" s="110"/>
      <c r="C856" s="111"/>
      <c r="D856" s="111"/>
      <c r="E856" s="112"/>
      <c r="F856" s="1"/>
      <c r="G856" s="1"/>
      <c r="H856" s="1"/>
      <c r="I856" s="1"/>
      <c r="J856" s="1"/>
      <c r="K856" s="1"/>
      <c r="L856" s="99"/>
      <c r="M856" s="99"/>
      <c r="N856" s="99"/>
      <c r="O856" s="99"/>
      <c r="P856" s="99"/>
      <c r="Q856" s="99"/>
      <c r="R856" s="99"/>
      <c r="S856" s="99"/>
      <c r="T856" s="99"/>
      <c r="U856" s="99"/>
      <c r="V856" s="99"/>
      <c r="W856" s="99"/>
      <c r="X856" s="99"/>
      <c r="Y856" s="99"/>
      <c r="Z856" s="99"/>
    </row>
    <row r="857" spans="1:26" ht="11.25" customHeight="1">
      <c r="A857" s="110"/>
      <c r="B857" s="110"/>
      <c r="C857" s="111"/>
      <c r="D857" s="111"/>
      <c r="E857" s="112"/>
      <c r="F857" s="1"/>
      <c r="G857" s="1"/>
      <c r="H857" s="1"/>
      <c r="I857" s="1"/>
      <c r="J857" s="1"/>
      <c r="K857" s="1"/>
      <c r="L857" s="99"/>
      <c r="M857" s="99"/>
      <c r="N857" s="99"/>
      <c r="O857" s="99"/>
      <c r="P857" s="99"/>
      <c r="Q857" s="99"/>
      <c r="R857" s="99"/>
      <c r="S857" s="99"/>
      <c r="T857" s="99"/>
      <c r="U857" s="99"/>
      <c r="V857" s="99"/>
      <c r="W857" s="99"/>
      <c r="X857" s="99"/>
      <c r="Y857" s="99"/>
      <c r="Z857" s="99"/>
    </row>
    <row r="858" spans="1:26" ht="11.25" customHeight="1">
      <c r="A858" s="110"/>
      <c r="B858" s="110"/>
      <c r="C858" s="111"/>
      <c r="D858" s="111"/>
      <c r="E858" s="112"/>
      <c r="F858" s="1"/>
      <c r="G858" s="1"/>
      <c r="H858" s="1"/>
      <c r="I858" s="1"/>
      <c r="J858" s="1"/>
      <c r="K858" s="1"/>
      <c r="L858" s="99"/>
      <c r="M858" s="99"/>
      <c r="N858" s="99"/>
      <c r="O858" s="99"/>
      <c r="P858" s="99"/>
      <c r="Q858" s="99"/>
      <c r="R858" s="99"/>
      <c r="S858" s="99"/>
      <c r="T858" s="99"/>
      <c r="U858" s="99"/>
      <c r="V858" s="99"/>
      <c r="W858" s="99"/>
      <c r="X858" s="99"/>
      <c r="Y858" s="99"/>
      <c r="Z858" s="99"/>
    </row>
    <row r="859" spans="1:26" ht="11.25" customHeight="1">
      <c r="A859" s="110"/>
      <c r="B859" s="110"/>
      <c r="C859" s="111"/>
      <c r="D859" s="111"/>
      <c r="E859" s="112"/>
      <c r="F859" s="1"/>
      <c r="G859" s="1"/>
      <c r="H859" s="1"/>
      <c r="I859" s="1"/>
      <c r="J859" s="1"/>
      <c r="K859" s="1"/>
      <c r="L859" s="99"/>
      <c r="M859" s="99"/>
      <c r="N859" s="99"/>
      <c r="O859" s="99"/>
      <c r="P859" s="99"/>
      <c r="Q859" s="99"/>
      <c r="R859" s="99"/>
      <c r="S859" s="99"/>
      <c r="T859" s="99"/>
      <c r="U859" s="99"/>
      <c r="V859" s="99"/>
      <c r="W859" s="99"/>
      <c r="X859" s="99"/>
      <c r="Y859" s="99"/>
      <c r="Z859" s="99"/>
    </row>
    <row r="860" spans="1:26" ht="11.25" customHeight="1">
      <c r="A860" s="110"/>
      <c r="B860" s="110"/>
      <c r="C860" s="111"/>
      <c r="D860" s="111"/>
      <c r="E860" s="112"/>
      <c r="F860" s="1"/>
      <c r="G860" s="1"/>
      <c r="H860" s="1"/>
      <c r="I860" s="1"/>
      <c r="J860" s="1"/>
      <c r="K860" s="1"/>
      <c r="L860" s="99"/>
      <c r="M860" s="99"/>
      <c r="N860" s="99"/>
      <c r="O860" s="99"/>
      <c r="P860" s="99"/>
      <c r="Q860" s="99"/>
      <c r="R860" s="99"/>
      <c r="S860" s="99"/>
      <c r="T860" s="99"/>
      <c r="U860" s="99"/>
      <c r="V860" s="99"/>
      <c r="W860" s="99"/>
      <c r="X860" s="99"/>
      <c r="Y860" s="99"/>
      <c r="Z860" s="99"/>
    </row>
    <row r="861" spans="1:26" ht="11.25" customHeight="1">
      <c r="A861" s="110"/>
      <c r="B861" s="110"/>
      <c r="C861" s="111"/>
      <c r="D861" s="111"/>
      <c r="E861" s="112"/>
      <c r="F861" s="1"/>
      <c r="G861" s="1"/>
      <c r="H861" s="1"/>
      <c r="I861" s="1"/>
      <c r="J861" s="1"/>
      <c r="K861" s="1"/>
      <c r="L861" s="99"/>
      <c r="M861" s="99"/>
      <c r="N861" s="99"/>
      <c r="O861" s="99"/>
      <c r="P861" s="99"/>
      <c r="Q861" s="99"/>
      <c r="R861" s="99"/>
      <c r="S861" s="99"/>
      <c r="T861" s="99"/>
      <c r="U861" s="99"/>
      <c r="V861" s="99"/>
      <c r="W861" s="99"/>
      <c r="X861" s="99"/>
      <c r="Y861" s="99"/>
      <c r="Z861" s="99"/>
    </row>
    <row r="862" spans="1:26" ht="11.25" customHeight="1">
      <c r="A862" s="110"/>
      <c r="B862" s="110"/>
      <c r="C862" s="111"/>
      <c r="D862" s="111"/>
      <c r="E862" s="112"/>
      <c r="F862" s="1"/>
      <c r="G862" s="1"/>
      <c r="H862" s="1"/>
      <c r="I862" s="1"/>
      <c r="J862" s="1"/>
      <c r="K862" s="1"/>
      <c r="L862" s="99"/>
      <c r="M862" s="99"/>
      <c r="N862" s="99"/>
      <c r="O862" s="99"/>
      <c r="P862" s="99"/>
      <c r="Q862" s="99"/>
      <c r="R862" s="99"/>
      <c r="S862" s="99"/>
      <c r="T862" s="99"/>
      <c r="U862" s="99"/>
      <c r="V862" s="99"/>
      <c r="W862" s="99"/>
      <c r="X862" s="99"/>
      <c r="Y862" s="99"/>
      <c r="Z862" s="99"/>
    </row>
    <row r="863" spans="1:26" ht="11.25" customHeight="1">
      <c r="A863" s="110"/>
      <c r="B863" s="110"/>
      <c r="C863" s="111"/>
      <c r="D863" s="111"/>
      <c r="E863" s="112"/>
      <c r="F863" s="1"/>
      <c r="G863" s="1"/>
      <c r="H863" s="1"/>
      <c r="I863" s="1"/>
      <c r="J863" s="1"/>
      <c r="K863" s="1"/>
      <c r="L863" s="99"/>
      <c r="M863" s="99"/>
      <c r="N863" s="99"/>
      <c r="O863" s="99"/>
      <c r="P863" s="99"/>
      <c r="Q863" s="99"/>
      <c r="R863" s="99"/>
      <c r="S863" s="99"/>
      <c r="T863" s="99"/>
      <c r="U863" s="99"/>
      <c r="V863" s="99"/>
      <c r="W863" s="99"/>
      <c r="X863" s="99"/>
      <c r="Y863" s="99"/>
      <c r="Z863" s="99"/>
    </row>
    <row r="864" spans="1:26" ht="11.25" customHeight="1">
      <c r="A864" s="110"/>
      <c r="B864" s="110"/>
      <c r="C864" s="111"/>
      <c r="D864" s="111"/>
      <c r="E864" s="112"/>
      <c r="F864" s="1"/>
      <c r="G864" s="1"/>
      <c r="H864" s="1"/>
      <c r="I864" s="1"/>
      <c r="J864" s="1"/>
      <c r="K864" s="1"/>
      <c r="L864" s="99"/>
      <c r="M864" s="99"/>
      <c r="N864" s="99"/>
      <c r="O864" s="99"/>
      <c r="P864" s="99"/>
      <c r="Q864" s="99"/>
      <c r="R864" s="99"/>
      <c r="S864" s="99"/>
      <c r="T864" s="99"/>
      <c r="U864" s="99"/>
      <c r="V864" s="99"/>
      <c r="W864" s="99"/>
      <c r="X864" s="99"/>
      <c r="Y864" s="99"/>
      <c r="Z864" s="99"/>
    </row>
    <row r="865" spans="1:26" ht="11.25" customHeight="1">
      <c r="A865" s="110"/>
      <c r="B865" s="110"/>
      <c r="C865" s="111"/>
      <c r="D865" s="111"/>
      <c r="E865" s="112"/>
      <c r="F865" s="1"/>
      <c r="G865" s="1"/>
      <c r="H865" s="1"/>
      <c r="I865" s="1"/>
      <c r="J865" s="1"/>
      <c r="K865" s="1"/>
      <c r="L865" s="99"/>
      <c r="M865" s="99"/>
      <c r="N865" s="99"/>
      <c r="O865" s="99"/>
      <c r="P865" s="99"/>
      <c r="Q865" s="99"/>
      <c r="R865" s="99"/>
      <c r="S865" s="99"/>
      <c r="T865" s="99"/>
      <c r="U865" s="99"/>
      <c r="V865" s="99"/>
      <c r="W865" s="99"/>
      <c r="X865" s="99"/>
      <c r="Y865" s="99"/>
      <c r="Z865" s="99"/>
    </row>
    <row r="866" spans="1:26" ht="11.25" customHeight="1">
      <c r="A866" s="110"/>
      <c r="B866" s="110"/>
      <c r="C866" s="111"/>
      <c r="D866" s="111"/>
      <c r="E866" s="112"/>
      <c r="F866" s="1"/>
      <c r="G866" s="1"/>
      <c r="H866" s="1"/>
      <c r="I866" s="1"/>
      <c r="J866" s="1"/>
      <c r="K866" s="1"/>
      <c r="L866" s="99"/>
      <c r="M866" s="99"/>
      <c r="N866" s="99"/>
      <c r="O866" s="99"/>
      <c r="P866" s="99"/>
      <c r="Q866" s="99"/>
      <c r="R866" s="99"/>
      <c r="S866" s="99"/>
      <c r="T866" s="99"/>
      <c r="U866" s="99"/>
      <c r="V866" s="99"/>
      <c r="W866" s="99"/>
      <c r="X866" s="99"/>
      <c r="Y866" s="99"/>
      <c r="Z866" s="99"/>
    </row>
    <row r="867" spans="1:26" ht="11.25" customHeight="1">
      <c r="A867" s="110"/>
      <c r="B867" s="110"/>
      <c r="C867" s="111"/>
      <c r="D867" s="111"/>
      <c r="E867" s="112"/>
      <c r="F867" s="1"/>
      <c r="G867" s="1"/>
      <c r="H867" s="1"/>
      <c r="I867" s="1"/>
      <c r="J867" s="1"/>
      <c r="K867" s="1"/>
      <c r="L867" s="99"/>
      <c r="M867" s="99"/>
      <c r="N867" s="99"/>
      <c r="O867" s="99"/>
      <c r="P867" s="99"/>
      <c r="Q867" s="99"/>
      <c r="R867" s="99"/>
      <c r="S867" s="99"/>
      <c r="T867" s="99"/>
      <c r="U867" s="99"/>
      <c r="V867" s="99"/>
      <c r="W867" s="99"/>
      <c r="X867" s="99"/>
      <c r="Y867" s="99"/>
      <c r="Z867" s="99"/>
    </row>
    <row r="868" spans="1:26" ht="11.25" customHeight="1">
      <c r="A868" s="110"/>
      <c r="B868" s="110"/>
      <c r="C868" s="111"/>
      <c r="D868" s="111"/>
      <c r="E868" s="112"/>
      <c r="F868" s="1"/>
      <c r="G868" s="1"/>
      <c r="H868" s="1"/>
      <c r="I868" s="1"/>
      <c r="J868" s="1"/>
      <c r="K868" s="1"/>
      <c r="L868" s="99"/>
      <c r="M868" s="99"/>
      <c r="N868" s="99"/>
      <c r="O868" s="99"/>
      <c r="P868" s="99"/>
      <c r="Q868" s="99"/>
      <c r="R868" s="99"/>
      <c r="S868" s="99"/>
      <c r="T868" s="99"/>
      <c r="U868" s="99"/>
      <c r="V868" s="99"/>
      <c r="W868" s="99"/>
      <c r="X868" s="99"/>
      <c r="Y868" s="99"/>
      <c r="Z868" s="99"/>
    </row>
    <row r="869" spans="1:26" ht="11.25" customHeight="1">
      <c r="A869" s="110"/>
      <c r="B869" s="110"/>
      <c r="C869" s="111"/>
      <c r="D869" s="111"/>
      <c r="E869" s="112"/>
      <c r="F869" s="1"/>
      <c r="G869" s="1"/>
      <c r="H869" s="1"/>
      <c r="I869" s="1"/>
      <c r="J869" s="1"/>
      <c r="K869" s="1"/>
      <c r="L869" s="99"/>
      <c r="M869" s="99"/>
      <c r="N869" s="99"/>
      <c r="O869" s="99"/>
      <c r="P869" s="99"/>
      <c r="Q869" s="99"/>
      <c r="R869" s="99"/>
      <c r="S869" s="99"/>
      <c r="T869" s="99"/>
      <c r="U869" s="99"/>
      <c r="V869" s="99"/>
      <c r="W869" s="99"/>
      <c r="X869" s="99"/>
      <c r="Y869" s="99"/>
      <c r="Z869" s="99"/>
    </row>
    <row r="870" spans="1:26" ht="11.25" customHeight="1">
      <c r="A870" s="110"/>
      <c r="B870" s="110"/>
      <c r="C870" s="111"/>
      <c r="D870" s="111"/>
      <c r="E870" s="112"/>
      <c r="F870" s="1"/>
      <c r="G870" s="1"/>
      <c r="H870" s="1"/>
      <c r="I870" s="1"/>
      <c r="J870" s="1"/>
      <c r="K870" s="1"/>
      <c r="L870" s="99"/>
      <c r="M870" s="99"/>
      <c r="N870" s="99"/>
      <c r="O870" s="99"/>
      <c r="P870" s="99"/>
      <c r="Q870" s="99"/>
      <c r="R870" s="99"/>
      <c r="S870" s="99"/>
      <c r="T870" s="99"/>
      <c r="U870" s="99"/>
      <c r="V870" s="99"/>
      <c r="W870" s="99"/>
      <c r="X870" s="99"/>
      <c r="Y870" s="99"/>
      <c r="Z870" s="99"/>
    </row>
    <row r="871" spans="1:26" ht="11.25" customHeight="1">
      <c r="A871" s="110"/>
      <c r="B871" s="110"/>
      <c r="C871" s="111"/>
      <c r="D871" s="111"/>
      <c r="E871" s="112"/>
      <c r="F871" s="1"/>
      <c r="G871" s="1"/>
      <c r="H871" s="1"/>
      <c r="I871" s="1"/>
      <c r="J871" s="1"/>
      <c r="K871" s="1"/>
      <c r="L871" s="99"/>
      <c r="M871" s="99"/>
      <c r="N871" s="99"/>
      <c r="O871" s="99"/>
      <c r="P871" s="99"/>
      <c r="Q871" s="99"/>
      <c r="R871" s="99"/>
      <c r="S871" s="99"/>
      <c r="T871" s="99"/>
      <c r="U871" s="99"/>
      <c r="V871" s="99"/>
      <c r="W871" s="99"/>
      <c r="X871" s="99"/>
      <c r="Y871" s="99"/>
      <c r="Z871" s="99"/>
    </row>
    <row r="872" spans="1:26" ht="11.25" customHeight="1">
      <c r="A872" s="110"/>
      <c r="B872" s="110"/>
      <c r="C872" s="111"/>
      <c r="D872" s="111"/>
      <c r="E872" s="112"/>
      <c r="F872" s="1"/>
      <c r="G872" s="1"/>
      <c r="H872" s="1"/>
      <c r="I872" s="1"/>
      <c r="J872" s="1"/>
      <c r="K872" s="1"/>
      <c r="L872" s="99"/>
      <c r="M872" s="99"/>
      <c r="N872" s="99"/>
      <c r="O872" s="99"/>
      <c r="P872" s="99"/>
      <c r="Q872" s="99"/>
      <c r="R872" s="99"/>
      <c r="S872" s="99"/>
      <c r="T872" s="99"/>
      <c r="U872" s="99"/>
      <c r="V872" s="99"/>
      <c r="W872" s="99"/>
      <c r="X872" s="99"/>
      <c r="Y872" s="99"/>
      <c r="Z872" s="99"/>
    </row>
    <row r="873" spans="1:26" ht="11.25" customHeight="1">
      <c r="A873" s="110"/>
      <c r="B873" s="110"/>
      <c r="C873" s="111"/>
      <c r="D873" s="111"/>
      <c r="E873" s="112"/>
      <c r="F873" s="1"/>
      <c r="G873" s="1"/>
      <c r="H873" s="1"/>
      <c r="I873" s="1"/>
      <c r="J873" s="1"/>
      <c r="K873" s="1"/>
      <c r="L873" s="99"/>
      <c r="M873" s="99"/>
      <c r="N873" s="99"/>
      <c r="O873" s="99"/>
      <c r="P873" s="99"/>
      <c r="Q873" s="99"/>
      <c r="R873" s="99"/>
      <c r="S873" s="99"/>
      <c r="T873" s="99"/>
      <c r="U873" s="99"/>
      <c r="V873" s="99"/>
      <c r="W873" s="99"/>
      <c r="X873" s="99"/>
      <c r="Y873" s="99"/>
      <c r="Z873" s="99"/>
    </row>
  </sheetData>
  <mergeCells count="15">
    <mergeCell ref="D6:D7"/>
    <mergeCell ref="E6:E7"/>
    <mergeCell ref="I4:J5"/>
    <mergeCell ref="I6:I7"/>
    <mergeCell ref="J6:J7"/>
    <mergeCell ref="B6:B7"/>
    <mergeCell ref="C6:C7"/>
    <mergeCell ref="A8:A12"/>
    <mergeCell ref="A1:J1"/>
    <mergeCell ref="A2:J2"/>
    <mergeCell ref="A3:J3"/>
    <mergeCell ref="A4:A7"/>
    <mergeCell ref="B4:E5"/>
    <mergeCell ref="F4:H5"/>
    <mergeCell ref="F6:H6"/>
  </mergeCells>
  <conditionalFormatting sqref="F4 F8:I873">
    <cfRule type="cellIs" dxfId="21" priority="5" operator="equal">
      <formula>0</formula>
    </cfRule>
  </conditionalFormatting>
  <conditionalFormatting sqref="F6:H6 I8:I12">
    <cfRule type="cellIs" dxfId="20" priority="6" operator="equal">
      <formula>"ERRO"</formula>
    </cfRule>
  </conditionalFormatting>
  <conditionalFormatting sqref="F6:H7 I4:I7">
    <cfRule type="cellIs" dxfId="19" priority="7" operator="equal">
      <formula>0</formula>
    </cfRule>
  </conditionalFormatting>
  <conditionalFormatting sqref="E9:E11">
    <cfRule type="containsText" dxfId="18" priority="10" operator="containsText" text="BAIXO">
      <formula>NOT(ISERROR(SEARCH(("BAIXO"),(E10))))</formula>
    </cfRule>
    <cfRule type="containsText" dxfId="17" priority="11" operator="containsText" text="MÉDIO">
      <formula>NOT(ISERROR(SEARCH(("MÉDIO"),(E10))))</formula>
    </cfRule>
    <cfRule type="containsText" dxfId="16" priority="12" operator="containsText" text="ALTO">
      <formula>NOT(ISERROR(SEARCH(("ALTO"),(E10))))</formula>
    </cfRule>
    <cfRule type="containsText" dxfId="15" priority="13" operator="containsText" text="EXTREMO">
      <formula>NOT(ISERROR(SEARCH(("EXTREMO"),(E10))))</formula>
    </cfRule>
  </conditionalFormatting>
  <conditionalFormatting sqref="K7">
    <cfRule type="cellIs" dxfId="14" priority="14" operator="equal">
      <formula>0</formula>
    </cfRule>
  </conditionalFormatting>
  <conditionalFormatting sqref="E12">
    <cfRule type="containsText" dxfId="13" priority="28" operator="containsText" text="BAIXO">
      <formula>NOT(ISERROR(SEARCH(("BAIXO"),(#REF!))))</formula>
    </cfRule>
    <cfRule type="containsText" dxfId="12" priority="29" operator="containsText" text="MÉDIO">
      <formula>NOT(ISERROR(SEARCH(("MÉDIO"),(#REF!))))</formula>
    </cfRule>
    <cfRule type="containsText" dxfId="11" priority="30" operator="containsText" text="ALTO">
      <formula>NOT(ISERROR(SEARCH(("ALTO"),(#REF!))))</formula>
    </cfRule>
    <cfRule type="containsText" dxfId="10" priority="31" operator="containsText" text="EXTREMO">
      <formula>NOT(ISERROR(SEARCH(("EXTREMO"),(#REF!))))</formula>
    </cfRule>
  </conditionalFormatting>
  <conditionalFormatting sqref="J8:J12">
    <cfRule type="containsText" dxfId="9" priority="1" operator="containsText" text="BAIXO">
      <formula>NOT(ISERROR(SEARCH("BAIXO",J8)))</formula>
    </cfRule>
    <cfRule type="containsText" dxfId="8" priority="2" operator="containsText" text="MÉDIO">
      <formula>NOT(ISERROR(SEARCH("MÉDIO",J8)))</formula>
    </cfRule>
    <cfRule type="containsText" dxfId="7" priority="3" operator="containsText" text="ALTO">
      <formula>NOT(ISERROR(SEARCH("ALTO",J8)))</formula>
    </cfRule>
    <cfRule type="containsText" dxfId="6" priority="4" operator="containsText" text="EXTREMO">
      <formula>NOT(ISERROR(SEARCH("EXTREMO",J8)))</formula>
    </cfRule>
  </conditionalFormatting>
  <dataValidations count="2">
    <dataValidation type="list" allowBlank="1" showErrorMessage="1" sqref="F8:F12">
      <formula1>"1,2,3,4,5"</formula1>
    </dataValidation>
    <dataValidation type="list" allowBlank="1" showErrorMessage="1" sqref="G7:G873">
      <formula1>"1,3,5,7,10"</formula1>
    </dataValidation>
  </dataValidations>
  <pageMargins left="0.511811024" right="0.511811024" top="0.78740157499999996" bottom="0.78740157499999996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workbookViewId="0">
      <selection activeCell="J5" sqref="J5"/>
    </sheetView>
  </sheetViews>
  <sheetFormatPr defaultColWidth="14.42578125" defaultRowHeight="15" customHeight="1"/>
  <cols>
    <col min="1" max="1" width="7" customWidth="1"/>
    <col min="2" max="2" width="20" customWidth="1"/>
    <col min="3" max="7" width="9.42578125" customWidth="1"/>
    <col min="8" max="9" width="8" customWidth="1"/>
    <col min="10" max="10" width="24.5703125" customWidth="1"/>
    <col min="11" max="11" width="48.85546875" customWidth="1"/>
    <col min="12" max="22" width="8.7109375" customWidth="1"/>
  </cols>
  <sheetData>
    <row r="1" spans="1:26" ht="19.5" thickBot="1">
      <c r="A1" s="257" t="s">
        <v>49</v>
      </c>
      <c r="B1" s="255"/>
      <c r="C1" s="255"/>
      <c r="D1" s="255"/>
      <c r="E1" s="255"/>
      <c r="F1" s="255"/>
      <c r="G1" s="256"/>
      <c r="H1" s="4"/>
      <c r="I1" s="301" t="s">
        <v>50</v>
      </c>
      <c r="J1" s="302"/>
      <c r="K1" s="303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6" ht="15.75" thickBot="1">
      <c r="A2" s="113" t="s">
        <v>51</v>
      </c>
      <c r="B2" s="114" t="s">
        <v>52</v>
      </c>
      <c r="C2" s="258" t="s">
        <v>53</v>
      </c>
      <c r="D2" s="259"/>
      <c r="E2" s="259"/>
      <c r="F2" s="259"/>
      <c r="G2" s="260"/>
      <c r="H2" s="4"/>
      <c r="I2" s="304" t="s">
        <v>51</v>
      </c>
      <c r="J2" s="305" t="s">
        <v>53</v>
      </c>
      <c r="K2" s="306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6" ht="30.75" thickBot="1">
      <c r="A3" s="291">
        <v>5</v>
      </c>
      <c r="B3" s="115" t="s">
        <v>54</v>
      </c>
      <c r="C3" s="261" t="s">
        <v>55</v>
      </c>
      <c r="D3" s="235"/>
      <c r="E3" s="235"/>
      <c r="F3" s="235"/>
      <c r="G3" s="236"/>
      <c r="H3" s="4"/>
      <c r="I3" s="307">
        <v>10</v>
      </c>
      <c r="J3" s="115" t="s">
        <v>56</v>
      </c>
      <c r="K3" s="308" t="s">
        <v>57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6" ht="30.75" thickBot="1">
      <c r="A4" s="291">
        <v>4</v>
      </c>
      <c r="B4" s="115" t="s">
        <v>58</v>
      </c>
      <c r="C4" s="261" t="s">
        <v>59</v>
      </c>
      <c r="D4" s="235"/>
      <c r="E4" s="235"/>
      <c r="F4" s="235"/>
      <c r="G4" s="236"/>
      <c r="H4" s="4"/>
      <c r="I4" s="307">
        <v>7</v>
      </c>
      <c r="J4" s="115" t="s">
        <v>60</v>
      </c>
      <c r="K4" s="308" t="s">
        <v>61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6" ht="30.75" thickBot="1">
      <c r="A5" s="291">
        <v>3</v>
      </c>
      <c r="B5" s="115" t="s">
        <v>62</v>
      </c>
      <c r="C5" s="261" t="s">
        <v>63</v>
      </c>
      <c r="D5" s="235"/>
      <c r="E5" s="235"/>
      <c r="F5" s="235"/>
      <c r="G5" s="236"/>
      <c r="H5" s="4"/>
      <c r="I5" s="307">
        <v>5</v>
      </c>
      <c r="J5" s="115" t="s">
        <v>64</v>
      </c>
      <c r="K5" s="308" t="s">
        <v>65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6" ht="30.75" thickBot="1">
      <c r="A6" s="291">
        <v>2</v>
      </c>
      <c r="B6" s="115" t="s">
        <v>66</v>
      </c>
      <c r="C6" s="261" t="s">
        <v>67</v>
      </c>
      <c r="D6" s="235"/>
      <c r="E6" s="235"/>
      <c r="F6" s="235"/>
      <c r="G6" s="236"/>
      <c r="H6" s="4"/>
      <c r="I6" s="307">
        <v>3</v>
      </c>
      <c r="J6" s="115" t="s">
        <v>68</v>
      </c>
      <c r="K6" s="308" t="s">
        <v>69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6" ht="45.75" thickBot="1">
      <c r="A7" s="292">
        <v>1</v>
      </c>
      <c r="B7" s="116" t="s">
        <v>70</v>
      </c>
      <c r="C7" s="262" t="s">
        <v>71</v>
      </c>
      <c r="D7" s="237"/>
      <c r="E7" s="237"/>
      <c r="F7" s="237"/>
      <c r="G7" s="238"/>
      <c r="H7" s="4"/>
      <c r="I7" s="309">
        <v>1</v>
      </c>
      <c r="J7" s="310" t="s">
        <v>72</v>
      </c>
      <c r="K7" s="311" t="s">
        <v>73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6" ht="37.5" customHeight="1">
      <c r="A8" s="263" t="s">
        <v>34</v>
      </c>
      <c r="B8" s="246"/>
      <c r="C8" s="246"/>
      <c r="D8" s="246"/>
      <c r="E8" s="246"/>
      <c r="F8" s="246"/>
      <c r="G8" s="246"/>
      <c r="H8" s="117"/>
      <c r="I8" s="300" t="s">
        <v>175</v>
      </c>
      <c r="J8" s="274"/>
      <c r="K8" s="274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26">
      <c r="A9" s="118"/>
      <c r="B9" s="4"/>
      <c r="C9" s="4"/>
      <c r="D9" s="4"/>
      <c r="E9" s="4"/>
      <c r="F9" s="4"/>
      <c r="G9" s="4"/>
      <c r="H9" s="4"/>
      <c r="I9" s="119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6">
      <c r="A10" s="4"/>
      <c r="B10" s="4"/>
      <c r="C10" s="4"/>
      <c r="D10" s="4"/>
      <c r="E10" s="4"/>
      <c r="F10" s="4"/>
      <c r="G10" s="4"/>
      <c r="H10" s="4"/>
      <c r="I10" s="119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6">
      <c r="A11" s="4"/>
      <c r="B11" s="4"/>
      <c r="C11" s="4"/>
      <c r="D11" s="4"/>
      <c r="E11" s="4"/>
      <c r="F11" s="4"/>
      <c r="G11" s="4"/>
      <c r="H11" s="4"/>
      <c r="I11" s="11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6" ht="18.75">
      <c r="A12" s="257" t="s">
        <v>74</v>
      </c>
      <c r="B12" s="255"/>
      <c r="C12" s="255"/>
      <c r="D12" s="255"/>
      <c r="E12" s="255"/>
      <c r="F12" s="255"/>
      <c r="G12" s="256"/>
      <c r="H12" s="4"/>
      <c r="I12" s="119"/>
      <c r="J12" s="264" t="s">
        <v>75</v>
      </c>
      <c r="K12" s="232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6" ht="17.25" customHeight="1">
      <c r="A13" s="253" t="s">
        <v>49</v>
      </c>
      <c r="B13" s="120" t="s">
        <v>76</v>
      </c>
      <c r="C13" s="121">
        <v>5</v>
      </c>
      <c r="D13" s="122">
        <v>15</v>
      </c>
      <c r="E13" s="123">
        <v>25</v>
      </c>
      <c r="F13" s="124">
        <v>35</v>
      </c>
      <c r="G13" s="125">
        <v>50</v>
      </c>
      <c r="H13" s="4"/>
      <c r="I13" s="119"/>
      <c r="J13" s="126" t="s">
        <v>77</v>
      </c>
      <c r="K13" s="127" t="s">
        <v>78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6">
      <c r="A14" s="227"/>
      <c r="B14" s="128" t="s">
        <v>79</v>
      </c>
      <c r="C14" s="129">
        <v>4</v>
      </c>
      <c r="D14" s="130">
        <v>12</v>
      </c>
      <c r="E14" s="130">
        <v>20</v>
      </c>
      <c r="F14" s="131">
        <v>28</v>
      </c>
      <c r="G14" s="132">
        <v>40</v>
      </c>
      <c r="H14" s="4"/>
      <c r="I14" s="119"/>
      <c r="J14" s="133" t="s">
        <v>80</v>
      </c>
      <c r="K14" s="134" t="s">
        <v>81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6">
      <c r="A15" s="227"/>
      <c r="B15" s="128" t="s">
        <v>82</v>
      </c>
      <c r="C15" s="135">
        <v>3</v>
      </c>
      <c r="D15" s="136">
        <v>9</v>
      </c>
      <c r="E15" s="130">
        <v>15</v>
      </c>
      <c r="F15" s="130">
        <v>21</v>
      </c>
      <c r="G15" s="137">
        <v>30</v>
      </c>
      <c r="H15" s="4"/>
      <c r="I15" s="119"/>
      <c r="J15" s="138" t="s">
        <v>60</v>
      </c>
      <c r="K15" s="134" t="s">
        <v>83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6">
      <c r="A16" s="227"/>
      <c r="B16" s="128" t="s">
        <v>84</v>
      </c>
      <c r="C16" s="135">
        <v>2</v>
      </c>
      <c r="D16" s="139">
        <v>6</v>
      </c>
      <c r="E16" s="140">
        <v>10</v>
      </c>
      <c r="F16" s="141">
        <v>14</v>
      </c>
      <c r="G16" s="142">
        <v>20</v>
      </c>
      <c r="H16" s="4"/>
      <c r="I16" s="119"/>
      <c r="J16" s="143" t="s">
        <v>85</v>
      </c>
      <c r="K16" s="134" t="s">
        <v>86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>
      <c r="A17" s="227"/>
      <c r="B17" s="128" t="s">
        <v>87</v>
      </c>
      <c r="C17" s="144">
        <v>1</v>
      </c>
      <c r="D17" s="145">
        <v>3</v>
      </c>
      <c r="E17" s="146">
        <v>5</v>
      </c>
      <c r="F17" s="147">
        <v>7</v>
      </c>
      <c r="G17" s="148">
        <v>10</v>
      </c>
      <c r="H17" s="4"/>
      <c r="I17" s="119"/>
      <c r="J17" s="149" t="s">
        <v>88</v>
      </c>
      <c r="K17" s="150" t="s">
        <v>89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82.5">
      <c r="A18" s="228"/>
      <c r="B18" s="151"/>
      <c r="C18" s="152" t="s">
        <v>90</v>
      </c>
      <c r="D18" s="152" t="s">
        <v>91</v>
      </c>
      <c r="E18" s="152" t="s">
        <v>92</v>
      </c>
      <c r="F18" s="152" t="s">
        <v>93</v>
      </c>
      <c r="G18" s="153" t="s">
        <v>94</v>
      </c>
      <c r="H18" s="4"/>
      <c r="I18" s="119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0.75" customHeight="1">
      <c r="A19" s="4"/>
      <c r="B19" s="254" t="s">
        <v>50</v>
      </c>
      <c r="C19" s="255"/>
      <c r="D19" s="255"/>
      <c r="E19" s="255"/>
      <c r="F19" s="255"/>
      <c r="G19" s="256"/>
      <c r="H19" s="4"/>
      <c r="I19" s="119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2" customHeight="1">
      <c r="A20" s="4"/>
      <c r="B20" s="4"/>
      <c r="C20" s="4"/>
      <c r="D20" s="4"/>
      <c r="E20" s="4"/>
      <c r="F20" s="4"/>
      <c r="G20" s="4"/>
      <c r="H20" s="4"/>
      <c r="I20" s="119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5.75" customHeight="1">
      <c r="A21" s="118" t="s">
        <v>34</v>
      </c>
      <c r="B21" s="4"/>
      <c r="C21" s="4"/>
      <c r="D21" s="4"/>
      <c r="E21" s="4"/>
      <c r="F21" s="4"/>
      <c r="G21" s="4"/>
      <c r="H21" s="4"/>
      <c r="I21" s="119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8" customHeight="1">
      <c r="A22" s="4"/>
      <c r="B22" s="4"/>
      <c r="C22" s="4"/>
      <c r="D22" s="4"/>
      <c r="E22" s="4"/>
      <c r="F22" s="4"/>
      <c r="G22" s="4"/>
      <c r="H22" s="4"/>
      <c r="I22" s="119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18" customHeight="1">
      <c r="A23" s="4"/>
      <c r="B23" s="4"/>
      <c r="C23" s="4"/>
      <c r="D23" s="4"/>
      <c r="E23" s="4"/>
      <c r="F23" s="4"/>
      <c r="G23" s="4"/>
      <c r="H23" s="4"/>
      <c r="I23" s="11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4.25" customHeight="1">
      <c r="A24" s="4"/>
      <c r="B24" s="4"/>
      <c r="C24" s="4"/>
      <c r="D24" s="4"/>
      <c r="E24" s="4"/>
      <c r="F24" s="4"/>
      <c r="G24" s="4"/>
      <c r="H24" s="4"/>
      <c r="I24" s="11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26.25" customHeight="1">
      <c r="A25" s="4"/>
      <c r="B25" s="4"/>
      <c r="C25" s="4"/>
      <c r="D25" s="4"/>
      <c r="E25" s="4"/>
      <c r="F25" s="4"/>
      <c r="G25" s="4"/>
      <c r="H25" s="4"/>
      <c r="I25" s="11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21.75" customHeight="1">
      <c r="A26" s="4"/>
      <c r="B26" s="4"/>
      <c r="C26" s="4"/>
      <c r="D26" s="4"/>
      <c r="E26" s="4"/>
      <c r="F26" s="4"/>
      <c r="G26" s="4"/>
      <c r="H26" s="4"/>
      <c r="I26" s="119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5.75" customHeight="1">
      <c r="A27" s="4"/>
      <c r="B27" s="4"/>
      <c r="C27" s="4"/>
      <c r="D27" s="4"/>
      <c r="E27" s="4"/>
      <c r="F27" s="4"/>
      <c r="G27" s="4"/>
      <c r="H27" s="4"/>
      <c r="I27" s="119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5.75" customHeight="1">
      <c r="A28" s="4"/>
      <c r="B28" s="4"/>
      <c r="C28" s="4"/>
      <c r="D28" s="4"/>
      <c r="E28" s="4"/>
      <c r="F28" s="4"/>
      <c r="G28" s="4"/>
      <c r="H28" s="4"/>
      <c r="I28" s="119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15.75" customHeight="1">
      <c r="A29" s="4"/>
      <c r="B29" s="4"/>
      <c r="C29" s="4"/>
      <c r="D29" s="4"/>
      <c r="E29" s="4"/>
      <c r="F29" s="4"/>
      <c r="G29" s="4"/>
      <c r="H29" s="4"/>
      <c r="I29" s="119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15.75" customHeight="1">
      <c r="A30" s="4"/>
      <c r="B30" s="4"/>
      <c r="C30" s="4"/>
      <c r="D30" s="4"/>
      <c r="E30" s="4"/>
      <c r="F30" s="4"/>
      <c r="G30" s="4"/>
      <c r="H30" s="4"/>
      <c r="I30" s="119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15.75" customHeight="1">
      <c r="A31" s="4"/>
      <c r="B31" s="4"/>
      <c r="C31" s="4"/>
      <c r="D31" s="4"/>
      <c r="E31" s="4"/>
      <c r="F31" s="4"/>
      <c r="G31" s="4"/>
      <c r="H31" s="4"/>
      <c r="I31" s="119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15.75" customHeight="1">
      <c r="A32" s="4"/>
      <c r="B32" s="4"/>
      <c r="C32" s="4"/>
      <c r="D32" s="4"/>
      <c r="E32" s="4"/>
      <c r="F32" s="4"/>
      <c r="G32" s="4"/>
      <c r="H32" s="4"/>
      <c r="I32" s="119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15.75" customHeight="1">
      <c r="A33" s="4"/>
      <c r="B33" s="4"/>
      <c r="C33" s="4"/>
      <c r="D33" s="4"/>
      <c r="E33" s="4"/>
      <c r="F33" s="4"/>
      <c r="G33" s="4"/>
      <c r="H33" s="4"/>
      <c r="I33" s="119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15.75" customHeight="1">
      <c r="A34" s="4"/>
      <c r="B34" s="4"/>
      <c r="C34" s="4"/>
      <c r="D34" s="4"/>
      <c r="E34" s="4"/>
      <c r="F34" s="4"/>
      <c r="G34" s="4"/>
      <c r="H34" s="4"/>
      <c r="I34" s="119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5.75" customHeight="1">
      <c r="A35" s="4"/>
      <c r="B35" s="4"/>
      <c r="C35" s="4"/>
      <c r="D35" s="4"/>
      <c r="E35" s="4"/>
      <c r="F35" s="4"/>
      <c r="G35" s="4"/>
      <c r="H35" s="4"/>
      <c r="I35" s="119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15.75" customHeight="1">
      <c r="A36" s="4"/>
      <c r="B36" s="4"/>
      <c r="C36" s="4"/>
      <c r="D36" s="4"/>
      <c r="E36" s="4"/>
      <c r="F36" s="4"/>
      <c r="G36" s="4"/>
      <c r="H36" s="4"/>
      <c r="I36" s="119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5.75" customHeight="1">
      <c r="A37" s="4"/>
      <c r="B37" s="4"/>
      <c r="C37" s="4"/>
      <c r="D37" s="4"/>
      <c r="E37" s="4"/>
      <c r="F37" s="4"/>
      <c r="G37" s="4"/>
      <c r="H37" s="4"/>
      <c r="I37" s="11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5.75" customHeight="1">
      <c r="A38" s="4"/>
      <c r="B38" s="4"/>
      <c r="C38" s="4"/>
      <c r="D38" s="4"/>
      <c r="E38" s="4"/>
      <c r="F38" s="4"/>
      <c r="G38" s="4"/>
      <c r="H38" s="4"/>
      <c r="I38" s="11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5.75" customHeight="1">
      <c r="A39" s="4"/>
      <c r="B39" s="4"/>
      <c r="C39" s="4"/>
      <c r="D39" s="4"/>
      <c r="E39" s="4"/>
      <c r="F39" s="4"/>
      <c r="G39" s="4"/>
      <c r="H39" s="4"/>
      <c r="I39" s="11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5.75" customHeight="1">
      <c r="A40" s="4"/>
      <c r="B40" s="4"/>
      <c r="C40" s="4"/>
      <c r="D40" s="4"/>
      <c r="E40" s="4"/>
      <c r="F40" s="4"/>
      <c r="G40" s="4"/>
      <c r="H40" s="4"/>
      <c r="I40" s="119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5.75" customHeight="1">
      <c r="A41" s="4"/>
      <c r="B41" s="4"/>
      <c r="C41" s="4"/>
      <c r="D41" s="4"/>
      <c r="E41" s="4"/>
      <c r="F41" s="4"/>
      <c r="G41" s="4"/>
      <c r="H41" s="4"/>
      <c r="I41" s="119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5.75" customHeight="1">
      <c r="A42" s="4"/>
      <c r="B42" s="4"/>
      <c r="C42" s="4"/>
      <c r="D42" s="4"/>
      <c r="E42" s="4"/>
      <c r="F42" s="4"/>
      <c r="G42" s="4"/>
      <c r="H42" s="4"/>
      <c r="I42" s="119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5.75" customHeight="1">
      <c r="A43" s="4"/>
      <c r="B43" s="4"/>
      <c r="C43" s="4"/>
      <c r="D43" s="4"/>
      <c r="E43" s="4"/>
      <c r="F43" s="4"/>
      <c r="G43" s="4"/>
      <c r="H43" s="4"/>
      <c r="I43" s="119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5.75" customHeight="1">
      <c r="A44" s="4"/>
      <c r="B44" s="4"/>
      <c r="C44" s="4"/>
      <c r="D44" s="4"/>
      <c r="E44" s="4"/>
      <c r="F44" s="4"/>
      <c r="G44" s="4"/>
      <c r="H44" s="4"/>
      <c r="I44" s="119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5.75" customHeight="1">
      <c r="A45" s="4"/>
      <c r="B45" s="4"/>
      <c r="C45" s="4"/>
      <c r="D45" s="4"/>
      <c r="E45" s="4"/>
      <c r="F45" s="4"/>
      <c r="G45" s="4"/>
      <c r="H45" s="4"/>
      <c r="I45" s="119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5.75" customHeight="1">
      <c r="A46" s="4"/>
      <c r="B46" s="4"/>
      <c r="C46" s="4"/>
      <c r="D46" s="4"/>
      <c r="E46" s="4"/>
      <c r="F46" s="4"/>
      <c r="G46" s="4"/>
      <c r="H46" s="4"/>
      <c r="I46" s="119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5.75" customHeight="1">
      <c r="A47" s="4"/>
      <c r="B47" s="4"/>
      <c r="C47" s="4"/>
      <c r="D47" s="4"/>
      <c r="E47" s="4"/>
      <c r="F47" s="4"/>
      <c r="G47" s="4"/>
      <c r="H47" s="4"/>
      <c r="I47" s="119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5.75" customHeight="1">
      <c r="A48" s="4"/>
      <c r="B48" s="4"/>
      <c r="C48" s="4"/>
      <c r="D48" s="4"/>
      <c r="E48" s="4"/>
      <c r="F48" s="4"/>
      <c r="G48" s="4"/>
      <c r="H48" s="4"/>
      <c r="I48" s="119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5.75" customHeight="1">
      <c r="A49" s="4"/>
      <c r="B49" s="4"/>
      <c r="C49" s="4"/>
      <c r="D49" s="4"/>
      <c r="E49" s="4"/>
      <c r="F49" s="4"/>
      <c r="G49" s="4"/>
      <c r="H49" s="4"/>
      <c r="I49" s="119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5.75" customHeight="1">
      <c r="A50" s="4"/>
      <c r="B50" s="4"/>
      <c r="C50" s="4"/>
      <c r="D50" s="4"/>
      <c r="E50" s="4"/>
      <c r="F50" s="4"/>
      <c r="G50" s="4"/>
      <c r="H50" s="4"/>
      <c r="I50" s="119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5.75" customHeight="1">
      <c r="A51" s="4"/>
      <c r="B51" s="4"/>
      <c r="C51" s="4"/>
      <c r="D51" s="4"/>
      <c r="E51" s="4"/>
      <c r="F51" s="4"/>
      <c r="G51" s="4"/>
      <c r="H51" s="4"/>
      <c r="I51" s="119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5.75" customHeight="1">
      <c r="A52" s="4"/>
      <c r="B52" s="4"/>
      <c r="C52" s="4"/>
      <c r="D52" s="4"/>
      <c r="E52" s="4"/>
      <c r="F52" s="4"/>
      <c r="G52" s="4"/>
      <c r="H52" s="4"/>
      <c r="I52" s="119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5.75" customHeight="1">
      <c r="A53" s="4"/>
      <c r="B53" s="4"/>
      <c r="C53" s="4"/>
      <c r="D53" s="4"/>
      <c r="E53" s="4"/>
      <c r="F53" s="4"/>
      <c r="G53" s="4"/>
      <c r="H53" s="4"/>
      <c r="I53" s="119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5.75" customHeight="1">
      <c r="A54" s="4"/>
      <c r="B54" s="4"/>
      <c r="C54" s="4"/>
      <c r="D54" s="4"/>
      <c r="E54" s="4"/>
      <c r="F54" s="4"/>
      <c r="G54" s="4"/>
      <c r="H54" s="4"/>
      <c r="I54" s="119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5.75" customHeight="1">
      <c r="A55" s="4"/>
      <c r="B55" s="4"/>
      <c r="C55" s="4"/>
      <c r="D55" s="4"/>
      <c r="E55" s="4"/>
      <c r="F55" s="4"/>
      <c r="G55" s="4"/>
      <c r="H55" s="4"/>
      <c r="I55" s="119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5.75" customHeight="1">
      <c r="A56" s="4"/>
      <c r="B56" s="4"/>
      <c r="C56" s="4"/>
      <c r="D56" s="4"/>
      <c r="E56" s="4"/>
      <c r="F56" s="4"/>
      <c r="G56" s="4"/>
      <c r="H56" s="4"/>
      <c r="I56" s="119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5.75" customHeight="1">
      <c r="A57" s="4"/>
      <c r="B57" s="4"/>
      <c r="C57" s="4"/>
      <c r="D57" s="4"/>
      <c r="E57" s="4"/>
      <c r="F57" s="4"/>
      <c r="G57" s="4"/>
      <c r="H57" s="4"/>
      <c r="I57" s="119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5.75" customHeight="1">
      <c r="A58" s="4"/>
      <c r="B58" s="4"/>
      <c r="C58" s="4"/>
      <c r="D58" s="4"/>
      <c r="E58" s="4"/>
      <c r="F58" s="4"/>
      <c r="G58" s="4"/>
      <c r="H58" s="4"/>
      <c r="I58" s="119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5.75" customHeight="1">
      <c r="A59" s="4"/>
      <c r="B59" s="4"/>
      <c r="C59" s="4"/>
      <c r="D59" s="4"/>
      <c r="E59" s="4"/>
      <c r="F59" s="4"/>
      <c r="G59" s="4"/>
      <c r="H59" s="4"/>
      <c r="I59" s="119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5.75" customHeight="1">
      <c r="A60" s="4"/>
      <c r="B60" s="4"/>
      <c r="C60" s="4"/>
      <c r="D60" s="4"/>
      <c r="E60" s="4"/>
      <c r="F60" s="4"/>
      <c r="G60" s="4"/>
      <c r="H60" s="4"/>
      <c r="I60" s="119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5.75" customHeight="1">
      <c r="A61" s="4"/>
      <c r="B61" s="4"/>
      <c r="C61" s="4"/>
      <c r="D61" s="4"/>
      <c r="E61" s="4"/>
      <c r="F61" s="4"/>
      <c r="G61" s="4"/>
      <c r="H61" s="4"/>
      <c r="I61" s="119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5.75" customHeight="1">
      <c r="A62" s="4"/>
      <c r="B62" s="4"/>
      <c r="C62" s="4"/>
      <c r="D62" s="4"/>
      <c r="E62" s="4"/>
      <c r="F62" s="4"/>
      <c r="G62" s="4"/>
      <c r="H62" s="4"/>
      <c r="I62" s="119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5.75" customHeight="1">
      <c r="A63" s="4"/>
      <c r="B63" s="4"/>
      <c r="C63" s="4"/>
      <c r="D63" s="4"/>
      <c r="E63" s="4"/>
      <c r="F63" s="4"/>
      <c r="G63" s="4"/>
      <c r="H63" s="4"/>
      <c r="I63" s="119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5.75" customHeight="1">
      <c r="A64" s="4"/>
      <c r="B64" s="4"/>
      <c r="C64" s="4"/>
      <c r="D64" s="4"/>
      <c r="E64" s="4"/>
      <c r="F64" s="4"/>
      <c r="G64" s="4"/>
      <c r="H64" s="4"/>
      <c r="I64" s="119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5.75" customHeight="1">
      <c r="A65" s="4"/>
      <c r="B65" s="4"/>
      <c r="C65" s="4"/>
      <c r="D65" s="4"/>
      <c r="E65" s="4"/>
      <c r="F65" s="4"/>
      <c r="G65" s="4"/>
      <c r="H65" s="4"/>
      <c r="I65" s="119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5.75" customHeight="1">
      <c r="A66" s="4"/>
      <c r="B66" s="4"/>
      <c r="C66" s="4"/>
      <c r="D66" s="4"/>
      <c r="E66" s="4"/>
      <c r="F66" s="4"/>
      <c r="G66" s="4"/>
      <c r="H66" s="4"/>
      <c r="I66" s="119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5.75" customHeight="1">
      <c r="A67" s="4"/>
      <c r="B67" s="4"/>
      <c r="C67" s="4"/>
      <c r="D67" s="4"/>
      <c r="E67" s="4"/>
      <c r="F67" s="4"/>
      <c r="G67" s="4"/>
      <c r="H67" s="4"/>
      <c r="I67" s="119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5.75" customHeight="1">
      <c r="A68" s="4"/>
      <c r="B68" s="4"/>
      <c r="C68" s="4"/>
      <c r="D68" s="4"/>
      <c r="E68" s="4"/>
      <c r="F68" s="4"/>
      <c r="G68" s="4"/>
      <c r="H68" s="4"/>
      <c r="I68" s="119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5.75" customHeight="1">
      <c r="A69" s="4"/>
      <c r="B69" s="4"/>
      <c r="C69" s="4"/>
      <c r="D69" s="4"/>
      <c r="E69" s="4"/>
      <c r="F69" s="4"/>
      <c r="G69" s="4"/>
      <c r="H69" s="4"/>
      <c r="I69" s="119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5.75" customHeight="1">
      <c r="A70" s="4"/>
      <c r="B70" s="4"/>
      <c r="C70" s="4"/>
      <c r="D70" s="4"/>
      <c r="E70" s="4"/>
      <c r="F70" s="4"/>
      <c r="G70" s="4"/>
      <c r="H70" s="4"/>
      <c r="I70" s="119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5.75" customHeight="1">
      <c r="A71" s="4"/>
      <c r="B71" s="4"/>
      <c r="C71" s="4"/>
      <c r="D71" s="4"/>
      <c r="E71" s="4"/>
      <c r="F71" s="4"/>
      <c r="G71" s="4"/>
      <c r="H71" s="4"/>
      <c r="I71" s="119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5.75" customHeight="1">
      <c r="A72" s="4"/>
      <c r="B72" s="4"/>
      <c r="C72" s="4"/>
      <c r="D72" s="4"/>
      <c r="E72" s="4"/>
      <c r="F72" s="4"/>
      <c r="G72" s="4"/>
      <c r="H72" s="4"/>
      <c r="I72" s="119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5.75" customHeight="1">
      <c r="A73" s="4"/>
      <c r="B73" s="4"/>
      <c r="C73" s="4"/>
      <c r="D73" s="4"/>
      <c r="E73" s="4"/>
      <c r="F73" s="4"/>
      <c r="G73" s="4"/>
      <c r="H73" s="4"/>
      <c r="I73" s="119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5.75" customHeight="1">
      <c r="A74" s="4"/>
      <c r="B74" s="4"/>
      <c r="C74" s="4"/>
      <c r="D74" s="4"/>
      <c r="E74" s="4"/>
      <c r="F74" s="4"/>
      <c r="G74" s="4"/>
      <c r="H74" s="4"/>
      <c r="I74" s="119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5.75" customHeight="1">
      <c r="A75" s="4"/>
      <c r="B75" s="4"/>
      <c r="C75" s="4"/>
      <c r="D75" s="4"/>
      <c r="E75" s="4"/>
      <c r="F75" s="4"/>
      <c r="G75" s="4"/>
      <c r="H75" s="4"/>
      <c r="I75" s="119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5.75" customHeight="1">
      <c r="A76" s="4"/>
      <c r="B76" s="4"/>
      <c r="C76" s="4"/>
      <c r="D76" s="4"/>
      <c r="E76" s="4"/>
      <c r="F76" s="4"/>
      <c r="G76" s="4"/>
      <c r="H76" s="4"/>
      <c r="I76" s="119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5.75" customHeight="1">
      <c r="A77" s="4"/>
      <c r="B77" s="4"/>
      <c r="C77" s="4"/>
      <c r="D77" s="4"/>
      <c r="E77" s="4"/>
      <c r="F77" s="4"/>
      <c r="G77" s="4"/>
      <c r="H77" s="4"/>
      <c r="I77" s="119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5.75" customHeight="1">
      <c r="A78" s="4"/>
      <c r="B78" s="4"/>
      <c r="C78" s="4"/>
      <c r="D78" s="4"/>
      <c r="E78" s="4"/>
      <c r="F78" s="4"/>
      <c r="G78" s="4"/>
      <c r="H78" s="4"/>
      <c r="I78" s="119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5.75" customHeight="1">
      <c r="A79" s="4"/>
      <c r="B79" s="4"/>
      <c r="C79" s="4"/>
      <c r="D79" s="4"/>
      <c r="E79" s="4"/>
      <c r="F79" s="4"/>
      <c r="G79" s="4"/>
      <c r="H79" s="4"/>
      <c r="I79" s="119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5.75" customHeight="1">
      <c r="A80" s="4"/>
      <c r="B80" s="4"/>
      <c r="C80" s="4"/>
      <c r="D80" s="4"/>
      <c r="E80" s="4"/>
      <c r="F80" s="4"/>
      <c r="G80" s="4"/>
      <c r="H80" s="4"/>
      <c r="I80" s="119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5.75" customHeight="1">
      <c r="A81" s="4"/>
      <c r="B81" s="4"/>
      <c r="C81" s="4"/>
      <c r="D81" s="4"/>
      <c r="E81" s="4"/>
      <c r="F81" s="4"/>
      <c r="G81" s="4"/>
      <c r="H81" s="4"/>
      <c r="I81" s="119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5.75" customHeight="1">
      <c r="A82" s="4"/>
      <c r="B82" s="4"/>
      <c r="C82" s="4"/>
      <c r="D82" s="4"/>
      <c r="E82" s="4"/>
      <c r="F82" s="4"/>
      <c r="G82" s="4"/>
      <c r="H82" s="4"/>
      <c r="I82" s="119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5.75" customHeight="1">
      <c r="A83" s="4"/>
      <c r="B83" s="4"/>
      <c r="C83" s="4"/>
      <c r="D83" s="4"/>
      <c r="E83" s="4"/>
      <c r="F83" s="4"/>
      <c r="G83" s="4"/>
      <c r="H83" s="4"/>
      <c r="I83" s="119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5.75" customHeight="1">
      <c r="A84" s="4"/>
      <c r="B84" s="4"/>
      <c r="C84" s="4"/>
      <c r="D84" s="4"/>
      <c r="E84" s="4"/>
      <c r="F84" s="4"/>
      <c r="G84" s="4"/>
      <c r="H84" s="4"/>
      <c r="I84" s="119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5.75" customHeight="1">
      <c r="A85" s="4"/>
      <c r="B85" s="4"/>
      <c r="C85" s="4"/>
      <c r="D85" s="4"/>
      <c r="E85" s="4"/>
      <c r="F85" s="4"/>
      <c r="G85" s="4"/>
      <c r="H85" s="4"/>
      <c r="I85" s="119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5.75" customHeight="1">
      <c r="A86" s="4"/>
      <c r="B86" s="4"/>
      <c r="C86" s="4"/>
      <c r="D86" s="4"/>
      <c r="E86" s="4"/>
      <c r="F86" s="4"/>
      <c r="G86" s="4"/>
      <c r="H86" s="4"/>
      <c r="I86" s="119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5.75" customHeight="1">
      <c r="A87" s="4"/>
      <c r="B87" s="4"/>
      <c r="C87" s="4"/>
      <c r="D87" s="4"/>
      <c r="E87" s="4"/>
      <c r="F87" s="4"/>
      <c r="G87" s="4"/>
      <c r="H87" s="4"/>
      <c r="I87" s="119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5.75" customHeight="1">
      <c r="A88" s="4"/>
      <c r="B88" s="4"/>
      <c r="C88" s="4"/>
      <c r="D88" s="4"/>
      <c r="E88" s="4"/>
      <c r="F88" s="4"/>
      <c r="G88" s="4"/>
      <c r="H88" s="4"/>
      <c r="I88" s="119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5.75" customHeight="1">
      <c r="A89" s="4"/>
      <c r="B89" s="4"/>
      <c r="C89" s="4"/>
      <c r="D89" s="4"/>
      <c r="E89" s="4"/>
      <c r="F89" s="4"/>
      <c r="G89" s="4"/>
      <c r="H89" s="4"/>
      <c r="I89" s="119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5.75" customHeight="1">
      <c r="A90" s="4"/>
      <c r="B90" s="4"/>
      <c r="C90" s="4"/>
      <c r="D90" s="4"/>
      <c r="E90" s="4"/>
      <c r="F90" s="4"/>
      <c r="G90" s="4"/>
      <c r="H90" s="4"/>
      <c r="I90" s="119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5.75" customHeight="1">
      <c r="A91" s="4"/>
      <c r="B91" s="4"/>
      <c r="C91" s="4"/>
      <c r="D91" s="4"/>
      <c r="E91" s="4"/>
      <c r="F91" s="4"/>
      <c r="G91" s="4"/>
      <c r="H91" s="4"/>
      <c r="I91" s="119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5.75" customHeight="1">
      <c r="A92" s="4"/>
      <c r="B92" s="4"/>
      <c r="C92" s="4"/>
      <c r="D92" s="4"/>
      <c r="E92" s="4"/>
      <c r="F92" s="4"/>
      <c r="G92" s="4"/>
      <c r="H92" s="4"/>
      <c r="I92" s="119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5.75" customHeight="1">
      <c r="A93" s="4"/>
      <c r="B93" s="4"/>
      <c r="C93" s="4"/>
      <c r="D93" s="4"/>
      <c r="E93" s="4"/>
      <c r="F93" s="4"/>
      <c r="G93" s="4"/>
      <c r="H93" s="4"/>
      <c r="I93" s="119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5.75" customHeight="1">
      <c r="A94" s="4"/>
      <c r="B94" s="4"/>
      <c r="C94" s="4"/>
      <c r="D94" s="4"/>
      <c r="E94" s="4"/>
      <c r="F94" s="4"/>
      <c r="G94" s="4"/>
      <c r="H94" s="4"/>
      <c r="I94" s="119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5.75" customHeight="1">
      <c r="A95" s="4"/>
      <c r="B95" s="4"/>
      <c r="C95" s="4"/>
      <c r="D95" s="4"/>
      <c r="E95" s="4"/>
      <c r="F95" s="4"/>
      <c r="G95" s="4"/>
      <c r="H95" s="4"/>
      <c r="I95" s="119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5.75" customHeight="1">
      <c r="A96" s="4"/>
      <c r="B96" s="4"/>
      <c r="C96" s="4"/>
      <c r="D96" s="4"/>
      <c r="E96" s="4"/>
      <c r="F96" s="4"/>
      <c r="G96" s="4"/>
      <c r="H96" s="4"/>
      <c r="I96" s="119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5.75" customHeight="1">
      <c r="A97" s="4"/>
      <c r="B97" s="4"/>
      <c r="C97" s="4"/>
      <c r="D97" s="4"/>
      <c r="E97" s="4"/>
      <c r="F97" s="4"/>
      <c r="G97" s="4"/>
      <c r="H97" s="4"/>
      <c r="I97" s="119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5.75" customHeight="1">
      <c r="A98" s="4"/>
      <c r="B98" s="4"/>
      <c r="C98" s="4"/>
      <c r="D98" s="4"/>
      <c r="E98" s="4"/>
      <c r="F98" s="4"/>
      <c r="G98" s="4"/>
      <c r="H98" s="4"/>
      <c r="I98" s="119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5.75" customHeight="1">
      <c r="A99" s="4"/>
      <c r="B99" s="4"/>
      <c r="C99" s="4"/>
      <c r="D99" s="4"/>
      <c r="E99" s="4"/>
      <c r="F99" s="4"/>
      <c r="G99" s="4"/>
      <c r="H99" s="4"/>
      <c r="I99" s="119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5.75" customHeight="1">
      <c r="A100" s="4"/>
      <c r="B100" s="4"/>
      <c r="C100" s="4"/>
      <c r="D100" s="4"/>
      <c r="E100" s="4"/>
      <c r="F100" s="4"/>
      <c r="G100" s="4"/>
      <c r="H100" s="4"/>
      <c r="I100" s="119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5.75" customHeight="1">
      <c r="A101" s="4"/>
      <c r="B101" s="4"/>
      <c r="C101" s="4"/>
      <c r="D101" s="4"/>
      <c r="E101" s="4"/>
      <c r="F101" s="4"/>
      <c r="G101" s="4"/>
      <c r="H101" s="4"/>
      <c r="I101" s="119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5.75" customHeight="1">
      <c r="A102" s="4"/>
      <c r="B102" s="4"/>
      <c r="C102" s="4"/>
      <c r="D102" s="4"/>
      <c r="E102" s="4"/>
      <c r="F102" s="4"/>
      <c r="G102" s="4"/>
      <c r="H102" s="4"/>
      <c r="I102" s="119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5.75" customHeight="1">
      <c r="A103" s="4"/>
      <c r="B103" s="4"/>
      <c r="C103" s="4"/>
      <c r="D103" s="4"/>
      <c r="E103" s="4"/>
      <c r="F103" s="4"/>
      <c r="G103" s="4"/>
      <c r="H103" s="4"/>
      <c r="I103" s="119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5.75" customHeight="1">
      <c r="A104" s="4"/>
      <c r="B104" s="4"/>
      <c r="C104" s="4"/>
      <c r="D104" s="4"/>
      <c r="E104" s="4"/>
      <c r="F104" s="4"/>
      <c r="G104" s="4"/>
      <c r="H104" s="4"/>
      <c r="I104" s="119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5.75" customHeight="1">
      <c r="A105" s="4"/>
      <c r="B105" s="4"/>
      <c r="C105" s="4"/>
      <c r="D105" s="4"/>
      <c r="E105" s="4"/>
      <c r="F105" s="4"/>
      <c r="G105" s="4"/>
      <c r="H105" s="4"/>
      <c r="I105" s="119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5.75" customHeight="1">
      <c r="A106" s="4"/>
      <c r="B106" s="4"/>
      <c r="C106" s="4"/>
      <c r="D106" s="4"/>
      <c r="E106" s="4"/>
      <c r="F106" s="4"/>
      <c r="G106" s="4"/>
      <c r="H106" s="4"/>
      <c r="I106" s="119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5.75" customHeight="1">
      <c r="A107" s="4"/>
      <c r="B107" s="4"/>
      <c r="C107" s="4"/>
      <c r="D107" s="4"/>
      <c r="E107" s="4"/>
      <c r="F107" s="4"/>
      <c r="G107" s="4"/>
      <c r="H107" s="4"/>
      <c r="I107" s="119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5.75" customHeight="1">
      <c r="A108" s="4"/>
      <c r="B108" s="4"/>
      <c r="C108" s="4"/>
      <c r="D108" s="4"/>
      <c r="E108" s="4"/>
      <c r="F108" s="4"/>
      <c r="G108" s="4"/>
      <c r="H108" s="4"/>
      <c r="I108" s="119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5.75" customHeight="1">
      <c r="A109" s="4"/>
      <c r="B109" s="4"/>
      <c r="C109" s="4"/>
      <c r="D109" s="4"/>
      <c r="E109" s="4"/>
      <c r="F109" s="4"/>
      <c r="G109" s="4"/>
      <c r="H109" s="4"/>
      <c r="I109" s="119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5.75" customHeight="1">
      <c r="A110" s="4"/>
      <c r="B110" s="4"/>
      <c r="C110" s="4"/>
      <c r="D110" s="4"/>
      <c r="E110" s="4"/>
      <c r="F110" s="4"/>
      <c r="G110" s="4"/>
      <c r="H110" s="4"/>
      <c r="I110" s="119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5.75" customHeight="1">
      <c r="A111" s="4"/>
      <c r="B111" s="4"/>
      <c r="C111" s="4"/>
      <c r="D111" s="4"/>
      <c r="E111" s="4"/>
      <c r="F111" s="4"/>
      <c r="G111" s="4"/>
      <c r="H111" s="4"/>
      <c r="I111" s="119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5.75" customHeight="1">
      <c r="A112" s="4"/>
      <c r="B112" s="4"/>
      <c r="C112" s="4"/>
      <c r="D112" s="4"/>
      <c r="E112" s="4"/>
      <c r="F112" s="4"/>
      <c r="G112" s="4"/>
      <c r="H112" s="4"/>
      <c r="I112" s="119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5.75" customHeight="1">
      <c r="A113" s="4"/>
      <c r="B113" s="4"/>
      <c r="C113" s="4"/>
      <c r="D113" s="4"/>
      <c r="E113" s="4"/>
      <c r="F113" s="4"/>
      <c r="G113" s="4"/>
      <c r="H113" s="4"/>
      <c r="I113" s="119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5.75" customHeight="1">
      <c r="A114" s="4"/>
      <c r="B114" s="4"/>
      <c r="C114" s="4"/>
      <c r="D114" s="4"/>
      <c r="E114" s="4"/>
      <c r="F114" s="4"/>
      <c r="G114" s="4"/>
      <c r="H114" s="4"/>
      <c r="I114" s="119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5.75" customHeight="1">
      <c r="A115" s="4"/>
      <c r="B115" s="4"/>
      <c r="C115" s="4"/>
      <c r="D115" s="4"/>
      <c r="E115" s="4"/>
      <c r="F115" s="4"/>
      <c r="G115" s="4"/>
      <c r="H115" s="4"/>
      <c r="I115" s="119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5.75" customHeight="1">
      <c r="A116" s="4"/>
      <c r="B116" s="4"/>
      <c r="C116" s="4"/>
      <c r="D116" s="4"/>
      <c r="E116" s="4"/>
      <c r="F116" s="4"/>
      <c r="G116" s="4"/>
      <c r="H116" s="4"/>
      <c r="I116" s="119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5.75" customHeight="1">
      <c r="A117" s="4"/>
      <c r="B117" s="4"/>
      <c r="C117" s="4"/>
      <c r="D117" s="4"/>
      <c r="E117" s="4"/>
      <c r="F117" s="4"/>
      <c r="G117" s="4"/>
      <c r="H117" s="4"/>
      <c r="I117" s="119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5.75" customHeight="1">
      <c r="A118" s="4"/>
      <c r="B118" s="4"/>
      <c r="C118" s="4"/>
      <c r="D118" s="4"/>
      <c r="E118" s="4"/>
      <c r="F118" s="4"/>
      <c r="G118" s="4"/>
      <c r="H118" s="4"/>
      <c r="I118" s="119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5.75" customHeight="1">
      <c r="A119" s="4"/>
      <c r="B119" s="4"/>
      <c r="C119" s="4"/>
      <c r="D119" s="4"/>
      <c r="E119" s="4"/>
      <c r="F119" s="4"/>
      <c r="G119" s="4"/>
      <c r="H119" s="4"/>
      <c r="I119" s="119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5.75" customHeight="1">
      <c r="A120" s="4"/>
      <c r="B120" s="4"/>
      <c r="C120" s="4"/>
      <c r="D120" s="4"/>
      <c r="E120" s="4"/>
      <c r="F120" s="4"/>
      <c r="G120" s="4"/>
      <c r="H120" s="4"/>
      <c r="I120" s="119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5.75" customHeight="1">
      <c r="A121" s="4"/>
      <c r="B121" s="4"/>
      <c r="C121" s="4"/>
      <c r="D121" s="4"/>
      <c r="E121" s="4"/>
      <c r="F121" s="4"/>
      <c r="G121" s="4"/>
      <c r="H121" s="4"/>
      <c r="I121" s="119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5.75" customHeight="1">
      <c r="A122" s="4"/>
      <c r="B122" s="4"/>
      <c r="C122" s="4"/>
      <c r="D122" s="4"/>
      <c r="E122" s="4"/>
      <c r="F122" s="4"/>
      <c r="G122" s="4"/>
      <c r="H122" s="4"/>
      <c r="I122" s="119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5.75" customHeight="1">
      <c r="A123" s="4"/>
      <c r="B123" s="4"/>
      <c r="C123" s="4"/>
      <c r="D123" s="4"/>
      <c r="E123" s="4"/>
      <c r="F123" s="4"/>
      <c r="G123" s="4"/>
      <c r="H123" s="4"/>
      <c r="I123" s="119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5.75" customHeight="1">
      <c r="A124" s="4"/>
      <c r="B124" s="4"/>
      <c r="C124" s="4"/>
      <c r="D124" s="4"/>
      <c r="E124" s="4"/>
      <c r="F124" s="4"/>
      <c r="G124" s="4"/>
      <c r="H124" s="4"/>
      <c r="I124" s="119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5.75" customHeight="1">
      <c r="A125" s="4"/>
      <c r="B125" s="4"/>
      <c r="C125" s="4"/>
      <c r="D125" s="4"/>
      <c r="E125" s="4"/>
      <c r="F125" s="4"/>
      <c r="G125" s="4"/>
      <c r="H125" s="4"/>
      <c r="I125" s="119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5.75" customHeight="1">
      <c r="A126" s="4"/>
      <c r="B126" s="4"/>
      <c r="C126" s="4"/>
      <c r="D126" s="4"/>
      <c r="E126" s="4"/>
      <c r="F126" s="4"/>
      <c r="G126" s="4"/>
      <c r="H126" s="4"/>
      <c r="I126" s="119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5.75" customHeight="1">
      <c r="A127" s="4"/>
      <c r="B127" s="4"/>
      <c r="C127" s="4"/>
      <c r="D127" s="4"/>
      <c r="E127" s="4"/>
      <c r="F127" s="4"/>
      <c r="G127" s="4"/>
      <c r="H127" s="4"/>
      <c r="I127" s="119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5.75" customHeight="1">
      <c r="A128" s="4"/>
      <c r="B128" s="4"/>
      <c r="C128" s="4"/>
      <c r="D128" s="4"/>
      <c r="E128" s="4"/>
      <c r="F128" s="4"/>
      <c r="G128" s="4"/>
      <c r="H128" s="4"/>
      <c r="I128" s="119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5.75" customHeight="1">
      <c r="A129" s="4"/>
      <c r="B129" s="4"/>
      <c r="C129" s="4"/>
      <c r="D129" s="4"/>
      <c r="E129" s="4"/>
      <c r="F129" s="4"/>
      <c r="G129" s="4"/>
      <c r="H129" s="4"/>
      <c r="I129" s="119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5.75" customHeight="1">
      <c r="A130" s="4"/>
      <c r="B130" s="4"/>
      <c r="C130" s="4"/>
      <c r="D130" s="4"/>
      <c r="E130" s="4"/>
      <c r="F130" s="4"/>
      <c r="G130" s="4"/>
      <c r="H130" s="4"/>
      <c r="I130" s="119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5.75" customHeight="1">
      <c r="A131" s="4"/>
      <c r="B131" s="4"/>
      <c r="C131" s="4"/>
      <c r="D131" s="4"/>
      <c r="E131" s="4"/>
      <c r="F131" s="4"/>
      <c r="G131" s="4"/>
      <c r="H131" s="4"/>
      <c r="I131" s="119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5.75" customHeight="1">
      <c r="A132" s="4"/>
      <c r="B132" s="4"/>
      <c r="C132" s="4"/>
      <c r="D132" s="4"/>
      <c r="E132" s="4"/>
      <c r="F132" s="4"/>
      <c r="G132" s="4"/>
      <c r="H132" s="4"/>
      <c r="I132" s="119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5.75" customHeight="1">
      <c r="A133" s="4"/>
      <c r="B133" s="4"/>
      <c r="C133" s="4"/>
      <c r="D133" s="4"/>
      <c r="E133" s="4"/>
      <c r="F133" s="4"/>
      <c r="G133" s="4"/>
      <c r="H133" s="4"/>
      <c r="I133" s="119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5.75" customHeight="1">
      <c r="A134" s="4"/>
      <c r="B134" s="4"/>
      <c r="C134" s="4"/>
      <c r="D134" s="4"/>
      <c r="E134" s="4"/>
      <c r="F134" s="4"/>
      <c r="G134" s="4"/>
      <c r="H134" s="4"/>
      <c r="I134" s="119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5.75" customHeight="1">
      <c r="A135" s="4"/>
      <c r="B135" s="4"/>
      <c r="C135" s="4"/>
      <c r="D135" s="4"/>
      <c r="E135" s="4"/>
      <c r="F135" s="4"/>
      <c r="G135" s="4"/>
      <c r="H135" s="4"/>
      <c r="I135" s="119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5.75" customHeight="1">
      <c r="A136" s="4"/>
      <c r="B136" s="4"/>
      <c r="C136" s="4"/>
      <c r="D136" s="4"/>
      <c r="E136" s="4"/>
      <c r="F136" s="4"/>
      <c r="G136" s="4"/>
      <c r="H136" s="4"/>
      <c r="I136" s="119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5.75" customHeight="1">
      <c r="A137" s="4"/>
      <c r="B137" s="4"/>
      <c r="C137" s="4"/>
      <c r="D137" s="4"/>
      <c r="E137" s="4"/>
      <c r="F137" s="4"/>
      <c r="G137" s="4"/>
      <c r="H137" s="4"/>
      <c r="I137" s="119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5.75" customHeight="1">
      <c r="A138" s="4"/>
      <c r="B138" s="4"/>
      <c r="C138" s="4"/>
      <c r="D138" s="4"/>
      <c r="E138" s="4"/>
      <c r="F138" s="4"/>
      <c r="G138" s="4"/>
      <c r="H138" s="4"/>
      <c r="I138" s="119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5.75" customHeight="1">
      <c r="A139" s="4"/>
      <c r="B139" s="4"/>
      <c r="C139" s="4"/>
      <c r="D139" s="4"/>
      <c r="E139" s="4"/>
      <c r="F139" s="4"/>
      <c r="G139" s="4"/>
      <c r="H139" s="4"/>
      <c r="I139" s="119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5.75" customHeight="1">
      <c r="A140" s="4"/>
      <c r="B140" s="4"/>
      <c r="C140" s="4"/>
      <c r="D140" s="4"/>
      <c r="E140" s="4"/>
      <c r="F140" s="4"/>
      <c r="G140" s="4"/>
      <c r="H140" s="4"/>
      <c r="I140" s="119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5.75" customHeight="1">
      <c r="A141" s="4"/>
      <c r="B141" s="4"/>
      <c r="C141" s="4"/>
      <c r="D141" s="4"/>
      <c r="E141" s="4"/>
      <c r="F141" s="4"/>
      <c r="G141" s="4"/>
      <c r="H141" s="4"/>
      <c r="I141" s="119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5.75" customHeight="1">
      <c r="A142" s="4"/>
      <c r="B142" s="4"/>
      <c r="C142" s="4"/>
      <c r="D142" s="4"/>
      <c r="E142" s="4"/>
      <c r="F142" s="4"/>
      <c r="G142" s="4"/>
      <c r="H142" s="4"/>
      <c r="I142" s="119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5.75" customHeight="1">
      <c r="A143" s="4"/>
      <c r="B143" s="4"/>
      <c r="C143" s="4"/>
      <c r="D143" s="4"/>
      <c r="E143" s="4"/>
      <c r="F143" s="4"/>
      <c r="G143" s="4"/>
      <c r="H143" s="4"/>
      <c r="I143" s="119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5.75" customHeight="1">
      <c r="A144" s="4"/>
      <c r="B144" s="4"/>
      <c r="C144" s="4"/>
      <c r="D144" s="4"/>
      <c r="E144" s="4"/>
      <c r="F144" s="4"/>
      <c r="G144" s="4"/>
      <c r="H144" s="4"/>
      <c r="I144" s="119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5.75" customHeight="1">
      <c r="A145" s="4"/>
      <c r="B145" s="4"/>
      <c r="C145" s="4"/>
      <c r="D145" s="4"/>
      <c r="E145" s="4"/>
      <c r="F145" s="4"/>
      <c r="G145" s="4"/>
      <c r="H145" s="4"/>
      <c r="I145" s="119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5.75" customHeight="1">
      <c r="A146" s="4"/>
      <c r="B146" s="4"/>
      <c r="C146" s="4"/>
      <c r="D146" s="4"/>
      <c r="E146" s="4"/>
      <c r="F146" s="4"/>
      <c r="G146" s="4"/>
      <c r="H146" s="4"/>
      <c r="I146" s="119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5.75" customHeight="1">
      <c r="A147" s="4"/>
      <c r="B147" s="4"/>
      <c r="C147" s="4"/>
      <c r="D147" s="4"/>
      <c r="E147" s="4"/>
      <c r="F147" s="4"/>
      <c r="G147" s="4"/>
      <c r="H147" s="4"/>
      <c r="I147" s="119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5.75" customHeight="1">
      <c r="A148" s="4"/>
      <c r="B148" s="4"/>
      <c r="C148" s="4"/>
      <c r="D148" s="4"/>
      <c r="E148" s="4"/>
      <c r="F148" s="4"/>
      <c r="G148" s="4"/>
      <c r="H148" s="4"/>
      <c r="I148" s="119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5.75" customHeight="1">
      <c r="A149" s="4"/>
      <c r="B149" s="4"/>
      <c r="C149" s="4"/>
      <c r="D149" s="4"/>
      <c r="E149" s="4"/>
      <c r="F149" s="4"/>
      <c r="G149" s="4"/>
      <c r="H149" s="4"/>
      <c r="I149" s="119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5.75" customHeight="1">
      <c r="A150" s="4"/>
      <c r="B150" s="4"/>
      <c r="C150" s="4"/>
      <c r="D150" s="4"/>
      <c r="E150" s="4"/>
      <c r="F150" s="4"/>
      <c r="G150" s="4"/>
      <c r="H150" s="4"/>
      <c r="I150" s="119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5.75" customHeight="1">
      <c r="A151" s="4"/>
      <c r="B151" s="4"/>
      <c r="C151" s="4"/>
      <c r="D151" s="4"/>
      <c r="E151" s="4"/>
      <c r="F151" s="4"/>
      <c r="G151" s="4"/>
      <c r="H151" s="4"/>
      <c r="I151" s="119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5.75" customHeight="1">
      <c r="A152" s="4"/>
      <c r="B152" s="4"/>
      <c r="C152" s="4"/>
      <c r="D152" s="4"/>
      <c r="E152" s="4"/>
      <c r="F152" s="4"/>
      <c r="G152" s="4"/>
      <c r="H152" s="4"/>
      <c r="I152" s="119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5.75" customHeight="1">
      <c r="A153" s="4"/>
      <c r="B153" s="4"/>
      <c r="C153" s="4"/>
      <c r="D153" s="4"/>
      <c r="E153" s="4"/>
      <c r="F153" s="4"/>
      <c r="G153" s="4"/>
      <c r="H153" s="4"/>
      <c r="I153" s="119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5.75" customHeight="1">
      <c r="A154" s="4"/>
      <c r="B154" s="4"/>
      <c r="C154" s="4"/>
      <c r="D154" s="4"/>
      <c r="E154" s="4"/>
      <c r="F154" s="4"/>
      <c r="G154" s="4"/>
      <c r="H154" s="4"/>
      <c r="I154" s="119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5.75" customHeight="1">
      <c r="A155" s="4"/>
      <c r="B155" s="4"/>
      <c r="C155" s="4"/>
      <c r="D155" s="4"/>
      <c r="E155" s="4"/>
      <c r="F155" s="4"/>
      <c r="G155" s="4"/>
      <c r="H155" s="4"/>
      <c r="I155" s="119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5.75" customHeight="1">
      <c r="A156" s="4"/>
      <c r="B156" s="4"/>
      <c r="C156" s="4"/>
      <c r="D156" s="4"/>
      <c r="E156" s="4"/>
      <c r="F156" s="4"/>
      <c r="G156" s="4"/>
      <c r="H156" s="4"/>
      <c r="I156" s="119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5.75" customHeight="1">
      <c r="A157" s="4"/>
      <c r="B157" s="4"/>
      <c r="C157" s="4"/>
      <c r="D157" s="4"/>
      <c r="E157" s="4"/>
      <c r="F157" s="4"/>
      <c r="G157" s="4"/>
      <c r="H157" s="4"/>
      <c r="I157" s="119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5.75" customHeight="1">
      <c r="A158" s="4"/>
      <c r="B158" s="4"/>
      <c r="C158" s="4"/>
      <c r="D158" s="4"/>
      <c r="E158" s="4"/>
      <c r="F158" s="4"/>
      <c r="G158" s="4"/>
      <c r="H158" s="4"/>
      <c r="I158" s="119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5.75" customHeight="1">
      <c r="A159" s="4"/>
      <c r="B159" s="4"/>
      <c r="C159" s="4"/>
      <c r="D159" s="4"/>
      <c r="E159" s="4"/>
      <c r="F159" s="4"/>
      <c r="G159" s="4"/>
      <c r="H159" s="4"/>
      <c r="I159" s="119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5.75" customHeight="1">
      <c r="A160" s="4"/>
      <c r="B160" s="4"/>
      <c r="C160" s="4"/>
      <c r="D160" s="4"/>
      <c r="E160" s="4"/>
      <c r="F160" s="4"/>
      <c r="G160" s="4"/>
      <c r="H160" s="4"/>
      <c r="I160" s="119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5.75" customHeight="1">
      <c r="A161" s="4"/>
      <c r="B161" s="4"/>
      <c r="C161" s="4"/>
      <c r="D161" s="4"/>
      <c r="E161" s="4"/>
      <c r="F161" s="4"/>
      <c r="G161" s="4"/>
      <c r="H161" s="4"/>
      <c r="I161" s="119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5.75" customHeight="1">
      <c r="A162" s="4"/>
      <c r="B162" s="4"/>
      <c r="C162" s="4"/>
      <c r="D162" s="4"/>
      <c r="E162" s="4"/>
      <c r="F162" s="4"/>
      <c r="G162" s="4"/>
      <c r="H162" s="4"/>
      <c r="I162" s="119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5.75" customHeight="1">
      <c r="A163" s="4"/>
      <c r="B163" s="4"/>
      <c r="C163" s="4"/>
      <c r="D163" s="4"/>
      <c r="E163" s="4"/>
      <c r="F163" s="4"/>
      <c r="G163" s="4"/>
      <c r="H163" s="4"/>
      <c r="I163" s="119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5.75" customHeight="1">
      <c r="A164" s="4"/>
      <c r="B164" s="4"/>
      <c r="C164" s="4"/>
      <c r="D164" s="4"/>
      <c r="E164" s="4"/>
      <c r="F164" s="4"/>
      <c r="G164" s="4"/>
      <c r="H164" s="4"/>
      <c r="I164" s="119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5.75" customHeight="1">
      <c r="A165" s="4"/>
      <c r="B165" s="4"/>
      <c r="C165" s="4"/>
      <c r="D165" s="4"/>
      <c r="E165" s="4"/>
      <c r="F165" s="4"/>
      <c r="G165" s="4"/>
      <c r="H165" s="4"/>
      <c r="I165" s="119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5.75" customHeight="1">
      <c r="A166" s="4"/>
      <c r="B166" s="4"/>
      <c r="C166" s="4"/>
      <c r="D166" s="4"/>
      <c r="E166" s="4"/>
      <c r="F166" s="4"/>
      <c r="G166" s="4"/>
      <c r="H166" s="4"/>
      <c r="I166" s="119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5.75" customHeight="1">
      <c r="A167" s="4"/>
      <c r="B167" s="4"/>
      <c r="C167" s="4"/>
      <c r="D167" s="4"/>
      <c r="E167" s="4"/>
      <c r="F167" s="4"/>
      <c r="G167" s="4"/>
      <c r="H167" s="4"/>
      <c r="I167" s="119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5.75" customHeight="1">
      <c r="A168" s="4"/>
      <c r="B168" s="4"/>
      <c r="C168" s="4"/>
      <c r="D168" s="4"/>
      <c r="E168" s="4"/>
      <c r="F168" s="4"/>
      <c r="G168" s="4"/>
      <c r="H168" s="4"/>
      <c r="I168" s="119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5.75" customHeight="1">
      <c r="A169" s="4"/>
      <c r="B169" s="4"/>
      <c r="C169" s="4"/>
      <c r="D169" s="4"/>
      <c r="E169" s="4"/>
      <c r="F169" s="4"/>
      <c r="G169" s="4"/>
      <c r="H169" s="4"/>
      <c r="I169" s="119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5.75" customHeight="1">
      <c r="A170" s="4"/>
      <c r="B170" s="4"/>
      <c r="C170" s="4"/>
      <c r="D170" s="4"/>
      <c r="E170" s="4"/>
      <c r="F170" s="4"/>
      <c r="G170" s="4"/>
      <c r="H170" s="4"/>
      <c r="I170" s="119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5.75" customHeight="1">
      <c r="A171" s="4"/>
      <c r="B171" s="4"/>
      <c r="C171" s="4"/>
      <c r="D171" s="4"/>
      <c r="E171" s="4"/>
      <c r="F171" s="4"/>
      <c r="G171" s="4"/>
      <c r="H171" s="4"/>
      <c r="I171" s="119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5.75" customHeight="1">
      <c r="A172" s="4"/>
      <c r="B172" s="4"/>
      <c r="C172" s="4"/>
      <c r="D172" s="4"/>
      <c r="E172" s="4"/>
      <c r="F172" s="4"/>
      <c r="G172" s="4"/>
      <c r="H172" s="4"/>
      <c r="I172" s="119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5.75" customHeight="1">
      <c r="A173" s="4"/>
      <c r="B173" s="4"/>
      <c r="C173" s="4"/>
      <c r="D173" s="4"/>
      <c r="E173" s="4"/>
      <c r="F173" s="4"/>
      <c r="G173" s="4"/>
      <c r="H173" s="4"/>
      <c r="I173" s="119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5.75" customHeight="1">
      <c r="A174" s="4"/>
      <c r="B174" s="4"/>
      <c r="C174" s="4"/>
      <c r="D174" s="4"/>
      <c r="E174" s="4"/>
      <c r="F174" s="4"/>
      <c r="G174" s="4"/>
      <c r="H174" s="4"/>
      <c r="I174" s="119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5.75" customHeight="1">
      <c r="A175" s="4"/>
      <c r="B175" s="4"/>
      <c r="C175" s="4"/>
      <c r="D175" s="4"/>
      <c r="E175" s="4"/>
      <c r="F175" s="4"/>
      <c r="G175" s="4"/>
      <c r="H175" s="4"/>
      <c r="I175" s="119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5.75" customHeight="1">
      <c r="A176" s="4"/>
      <c r="B176" s="4"/>
      <c r="C176" s="4"/>
      <c r="D176" s="4"/>
      <c r="E176" s="4"/>
      <c r="F176" s="4"/>
      <c r="G176" s="4"/>
      <c r="H176" s="4"/>
      <c r="I176" s="119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5.75" customHeight="1">
      <c r="A177" s="4"/>
      <c r="B177" s="4"/>
      <c r="C177" s="4"/>
      <c r="D177" s="4"/>
      <c r="E177" s="4"/>
      <c r="F177" s="4"/>
      <c r="G177" s="4"/>
      <c r="H177" s="4"/>
      <c r="I177" s="119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5.75" customHeight="1">
      <c r="A178" s="4"/>
      <c r="B178" s="4"/>
      <c r="C178" s="4"/>
      <c r="D178" s="4"/>
      <c r="E178" s="4"/>
      <c r="F178" s="4"/>
      <c r="G178" s="4"/>
      <c r="H178" s="4"/>
      <c r="I178" s="119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5.75" customHeight="1">
      <c r="A179" s="4"/>
      <c r="B179" s="4"/>
      <c r="C179" s="4"/>
      <c r="D179" s="4"/>
      <c r="E179" s="4"/>
      <c r="F179" s="4"/>
      <c r="G179" s="4"/>
      <c r="H179" s="4"/>
      <c r="I179" s="119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5.75" customHeight="1">
      <c r="A180" s="4"/>
      <c r="B180" s="4"/>
      <c r="C180" s="4"/>
      <c r="D180" s="4"/>
      <c r="E180" s="4"/>
      <c r="F180" s="4"/>
      <c r="G180" s="4"/>
      <c r="H180" s="4"/>
      <c r="I180" s="119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5.75" customHeight="1">
      <c r="A181" s="4"/>
      <c r="B181" s="4"/>
      <c r="C181" s="4"/>
      <c r="D181" s="4"/>
      <c r="E181" s="4"/>
      <c r="F181" s="4"/>
      <c r="G181" s="4"/>
      <c r="H181" s="4"/>
      <c r="I181" s="119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5.75" customHeight="1">
      <c r="A182" s="4"/>
      <c r="B182" s="4"/>
      <c r="C182" s="4"/>
      <c r="D182" s="4"/>
      <c r="E182" s="4"/>
      <c r="F182" s="4"/>
      <c r="G182" s="4"/>
      <c r="H182" s="4"/>
      <c r="I182" s="119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5.75" customHeight="1">
      <c r="A183" s="4"/>
      <c r="B183" s="4"/>
      <c r="C183" s="4"/>
      <c r="D183" s="4"/>
      <c r="E183" s="4"/>
      <c r="F183" s="4"/>
      <c r="G183" s="4"/>
      <c r="H183" s="4"/>
      <c r="I183" s="119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5.75" customHeight="1">
      <c r="A184" s="4"/>
      <c r="B184" s="4"/>
      <c r="C184" s="4"/>
      <c r="D184" s="4"/>
      <c r="E184" s="4"/>
      <c r="F184" s="4"/>
      <c r="G184" s="4"/>
      <c r="H184" s="4"/>
      <c r="I184" s="119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5.75" customHeight="1">
      <c r="A185" s="4"/>
      <c r="B185" s="4"/>
      <c r="C185" s="4"/>
      <c r="D185" s="4"/>
      <c r="E185" s="4"/>
      <c r="F185" s="4"/>
      <c r="G185" s="4"/>
      <c r="H185" s="4"/>
      <c r="I185" s="119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5.75" customHeight="1">
      <c r="A186" s="4"/>
      <c r="B186" s="4"/>
      <c r="C186" s="4"/>
      <c r="D186" s="4"/>
      <c r="E186" s="4"/>
      <c r="F186" s="4"/>
      <c r="G186" s="4"/>
      <c r="H186" s="4"/>
      <c r="I186" s="119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5.75" customHeight="1">
      <c r="A187" s="4"/>
      <c r="B187" s="4"/>
      <c r="C187" s="4"/>
      <c r="D187" s="4"/>
      <c r="E187" s="4"/>
      <c r="F187" s="4"/>
      <c r="G187" s="4"/>
      <c r="H187" s="4"/>
      <c r="I187" s="119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5.75" customHeight="1">
      <c r="A188" s="4"/>
      <c r="B188" s="4"/>
      <c r="C188" s="4"/>
      <c r="D188" s="4"/>
      <c r="E188" s="4"/>
      <c r="F188" s="4"/>
      <c r="G188" s="4"/>
      <c r="H188" s="4"/>
      <c r="I188" s="119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5.75" customHeight="1">
      <c r="A189" s="4"/>
      <c r="B189" s="4"/>
      <c r="C189" s="4"/>
      <c r="D189" s="4"/>
      <c r="E189" s="4"/>
      <c r="F189" s="4"/>
      <c r="G189" s="4"/>
      <c r="H189" s="4"/>
      <c r="I189" s="119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5.75" customHeight="1">
      <c r="A190" s="4"/>
      <c r="B190" s="4"/>
      <c r="C190" s="4"/>
      <c r="D190" s="4"/>
      <c r="E190" s="4"/>
      <c r="F190" s="4"/>
      <c r="G190" s="4"/>
      <c r="H190" s="4"/>
      <c r="I190" s="119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5.75" customHeight="1">
      <c r="A191" s="4"/>
      <c r="B191" s="4"/>
      <c r="C191" s="4"/>
      <c r="D191" s="4"/>
      <c r="E191" s="4"/>
      <c r="F191" s="4"/>
      <c r="G191" s="4"/>
      <c r="H191" s="4"/>
      <c r="I191" s="119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5.75" customHeight="1">
      <c r="A192" s="4"/>
      <c r="B192" s="4"/>
      <c r="C192" s="4"/>
      <c r="D192" s="4"/>
      <c r="E192" s="4"/>
      <c r="F192" s="4"/>
      <c r="G192" s="4"/>
      <c r="H192" s="4"/>
      <c r="I192" s="119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5.75" customHeight="1">
      <c r="A193" s="4"/>
      <c r="B193" s="4"/>
      <c r="C193" s="4"/>
      <c r="D193" s="4"/>
      <c r="E193" s="4"/>
      <c r="F193" s="4"/>
      <c r="G193" s="4"/>
      <c r="H193" s="4"/>
      <c r="I193" s="119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5.75" customHeight="1">
      <c r="A194" s="4"/>
      <c r="B194" s="4"/>
      <c r="C194" s="4"/>
      <c r="D194" s="4"/>
      <c r="E194" s="4"/>
      <c r="F194" s="4"/>
      <c r="G194" s="4"/>
      <c r="H194" s="4"/>
      <c r="I194" s="119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5.75" customHeight="1">
      <c r="A195" s="4"/>
      <c r="B195" s="4"/>
      <c r="C195" s="4"/>
      <c r="D195" s="4"/>
      <c r="E195" s="4"/>
      <c r="F195" s="4"/>
      <c r="G195" s="4"/>
      <c r="H195" s="4"/>
      <c r="I195" s="119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5.75" customHeight="1">
      <c r="A196" s="4"/>
      <c r="B196" s="4"/>
      <c r="C196" s="4"/>
      <c r="D196" s="4"/>
      <c r="E196" s="4"/>
      <c r="F196" s="4"/>
      <c r="G196" s="4"/>
      <c r="H196" s="4"/>
      <c r="I196" s="119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5.75" customHeight="1">
      <c r="A197" s="4"/>
      <c r="B197" s="4"/>
      <c r="C197" s="4"/>
      <c r="D197" s="4"/>
      <c r="E197" s="4"/>
      <c r="F197" s="4"/>
      <c r="G197" s="4"/>
      <c r="H197" s="4"/>
      <c r="I197" s="119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5.75" customHeight="1">
      <c r="A198" s="4"/>
      <c r="B198" s="4"/>
      <c r="C198" s="4"/>
      <c r="D198" s="4"/>
      <c r="E198" s="4"/>
      <c r="F198" s="4"/>
      <c r="G198" s="4"/>
      <c r="H198" s="4"/>
      <c r="I198" s="119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5.75" customHeight="1">
      <c r="A199" s="4"/>
      <c r="B199" s="4"/>
      <c r="C199" s="4"/>
      <c r="D199" s="4"/>
      <c r="E199" s="4"/>
      <c r="F199" s="4"/>
      <c r="G199" s="4"/>
      <c r="H199" s="4"/>
      <c r="I199" s="119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5.75" customHeight="1">
      <c r="A200" s="4"/>
      <c r="B200" s="4"/>
      <c r="C200" s="4"/>
      <c r="D200" s="4"/>
      <c r="E200" s="4"/>
      <c r="F200" s="4"/>
      <c r="G200" s="4"/>
      <c r="H200" s="4"/>
      <c r="I200" s="119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5.75" customHeight="1">
      <c r="A201" s="4"/>
      <c r="B201" s="4"/>
      <c r="C201" s="4"/>
      <c r="D201" s="4"/>
      <c r="E201" s="4"/>
      <c r="F201" s="4"/>
      <c r="G201" s="4"/>
      <c r="H201" s="4"/>
      <c r="I201" s="119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5.75" customHeight="1">
      <c r="A202" s="4"/>
      <c r="B202" s="4"/>
      <c r="C202" s="4"/>
      <c r="D202" s="4"/>
      <c r="E202" s="4"/>
      <c r="F202" s="4"/>
      <c r="G202" s="4"/>
      <c r="H202" s="4"/>
      <c r="I202" s="119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5.75" customHeight="1">
      <c r="A203" s="4"/>
      <c r="B203" s="4"/>
      <c r="C203" s="4"/>
      <c r="D203" s="4"/>
      <c r="E203" s="4"/>
      <c r="F203" s="4"/>
      <c r="G203" s="4"/>
      <c r="H203" s="4"/>
      <c r="I203" s="119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5.75" customHeight="1">
      <c r="A204" s="4"/>
      <c r="B204" s="4"/>
      <c r="C204" s="4"/>
      <c r="D204" s="4"/>
      <c r="E204" s="4"/>
      <c r="F204" s="4"/>
      <c r="G204" s="4"/>
      <c r="H204" s="4"/>
      <c r="I204" s="119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5.75" customHeight="1">
      <c r="A205" s="4"/>
      <c r="B205" s="4"/>
      <c r="C205" s="4"/>
      <c r="D205" s="4"/>
      <c r="E205" s="4"/>
      <c r="F205" s="4"/>
      <c r="G205" s="4"/>
      <c r="H205" s="4"/>
      <c r="I205" s="119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5.75" customHeight="1">
      <c r="A206" s="4"/>
      <c r="B206" s="4"/>
      <c r="C206" s="4"/>
      <c r="D206" s="4"/>
      <c r="E206" s="4"/>
      <c r="F206" s="4"/>
      <c r="G206" s="4"/>
      <c r="H206" s="4"/>
      <c r="I206" s="119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5.75" customHeight="1">
      <c r="A207" s="4"/>
      <c r="B207" s="4"/>
      <c r="C207" s="4"/>
      <c r="D207" s="4"/>
      <c r="E207" s="4"/>
      <c r="F207" s="4"/>
      <c r="G207" s="4"/>
      <c r="H207" s="4"/>
      <c r="I207" s="119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5.75" customHeight="1">
      <c r="A208" s="4"/>
      <c r="B208" s="4"/>
      <c r="C208" s="4"/>
      <c r="D208" s="4"/>
      <c r="E208" s="4"/>
      <c r="F208" s="4"/>
      <c r="G208" s="4"/>
      <c r="H208" s="4"/>
      <c r="I208" s="119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5.75" customHeight="1">
      <c r="A209" s="4"/>
      <c r="B209" s="4"/>
      <c r="C209" s="4"/>
      <c r="D209" s="4"/>
      <c r="E209" s="4"/>
      <c r="F209" s="4"/>
      <c r="G209" s="4"/>
      <c r="H209" s="4"/>
      <c r="I209" s="119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5.75" customHeight="1">
      <c r="A210" s="4"/>
      <c r="B210" s="4"/>
      <c r="C210" s="4"/>
      <c r="D210" s="4"/>
      <c r="E210" s="4"/>
      <c r="F210" s="4"/>
      <c r="G210" s="4"/>
      <c r="H210" s="4"/>
      <c r="I210" s="119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5.75" customHeight="1">
      <c r="A211" s="4"/>
      <c r="B211" s="4"/>
      <c r="C211" s="4"/>
      <c r="D211" s="4"/>
      <c r="E211" s="4"/>
      <c r="F211" s="4"/>
      <c r="G211" s="4"/>
      <c r="H211" s="4"/>
      <c r="I211" s="119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5.75" customHeight="1">
      <c r="A212" s="4"/>
      <c r="B212" s="4"/>
      <c r="C212" s="4"/>
      <c r="D212" s="4"/>
      <c r="E212" s="4"/>
      <c r="F212" s="4"/>
      <c r="G212" s="4"/>
      <c r="H212" s="4"/>
      <c r="I212" s="119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5.75" customHeight="1">
      <c r="A213" s="4"/>
      <c r="B213" s="4"/>
      <c r="C213" s="4"/>
      <c r="D213" s="4"/>
      <c r="E213" s="4"/>
      <c r="F213" s="4"/>
      <c r="G213" s="4"/>
      <c r="H213" s="4"/>
      <c r="I213" s="119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5.75" customHeight="1">
      <c r="A214" s="4"/>
      <c r="B214" s="4"/>
      <c r="C214" s="4"/>
      <c r="D214" s="4"/>
      <c r="E214" s="4"/>
      <c r="F214" s="4"/>
      <c r="G214" s="4"/>
      <c r="H214" s="4"/>
      <c r="I214" s="119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5.75" customHeight="1">
      <c r="A215" s="4"/>
      <c r="B215" s="4"/>
      <c r="C215" s="4"/>
      <c r="D215" s="4"/>
      <c r="E215" s="4"/>
      <c r="F215" s="4"/>
      <c r="G215" s="4"/>
      <c r="H215" s="4"/>
      <c r="I215" s="119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5.75" customHeight="1">
      <c r="A216" s="4"/>
      <c r="B216" s="4"/>
      <c r="C216" s="4"/>
      <c r="D216" s="4"/>
      <c r="E216" s="4"/>
      <c r="F216" s="4"/>
      <c r="G216" s="4"/>
      <c r="H216" s="4"/>
      <c r="I216" s="119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5.75" customHeight="1">
      <c r="A217" s="4"/>
      <c r="B217" s="4"/>
      <c r="C217" s="4"/>
      <c r="D217" s="4"/>
      <c r="E217" s="4"/>
      <c r="F217" s="4"/>
      <c r="G217" s="4"/>
      <c r="H217" s="4"/>
      <c r="I217" s="119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5.75" customHeight="1">
      <c r="A218" s="4"/>
      <c r="B218" s="4"/>
      <c r="C218" s="4"/>
      <c r="D218" s="4"/>
      <c r="E218" s="4"/>
      <c r="F218" s="4"/>
      <c r="G218" s="4"/>
      <c r="H218" s="4"/>
      <c r="I218" s="119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5.75" customHeight="1">
      <c r="A219" s="4"/>
      <c r="B219" s="4"/>
      <c r="C219" s="4"/>
      <c r="D219" s="4"/>
      <c r="E219" s="4"/>
      <c r="F219" s="4"/>
      <c r="G219" s="4"/>
      <c r="H219" s="4"/>
      <c r="I219" s="119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5.75" customHeight="1">
      <c r="A220" s="4"/>
      <c r="B220" s="4"/>
      <c r="C220" s="4"/>
      <c r="D220" s="4"/>
      <c r="E220" s="4"/>
      <c r="F220" s="4"/>
      <c r="G220" s="4"/>
      <c r="H220" s="4"/>
      <c r="I220" s="119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5.75" customHeight="1">
      <c r="A221" s="4"/>
      <c r="B221" s="4"/>
      <c r="C221" s="4"/>
      <c r="D221" s="4"/>
      <c r="E221" s="4"/>
      <c r="F221" s="4"/>
      <c r="G221" s="4"/>
      <c r="H221" s="4"/>
      <c r="I221" s="119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5.75" customHeight="1">
      <c r="A222" s="4"/>
      <c r="B222" s="4"/>
      <c r="C222" s="4"/>
      <c r="D222" s="4"/>
      <c r="E222" s="4"/>
      <c r="F222" s="4"/>
      <c r="G222" s="4"/>
      <c r="H222" s="4"/>
      <c r="I222" s="119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5.75" customHeight="1">
      <c r="A223" s="4"/>
      <c r="B223" s="4"/>
      <c r="C223" s="4"/>
      <c r="D223" s="4"/>
      <c r="E223" s="4"/>
      <c r="F223" s="4"/>
      <c r="G223" s="4"/>
      <c r="H223" s="4"/>
      <c r="I223" s="119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5.75" customHeight="1">
      <c r="A224" s="4"/>
      <c r="B224" s="4"/>
      <c r="C224" s="4"/>
      <c r="D224" s="4"/>
      <c r="E224" s="4"/>
      <c r="F224" s="4"/>
      <c r="G224" s="4"/>
      <c r="H224" s="4"/>
      <c r="I224" s="119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5.75" customHeight="1">
      <c r="A225" s="4"/>
      <c r="B225" s="4"/>
      <c r="C225" s="4"/>
      <c r="D225" s="4"/>
      <c r="E225" s="4"/>
      <c r="F225" s="4"/>
      <c r="G225" s="4"/>
      <c r="H225" s="4"/>
      <c r="I225" s="119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5.75" customHeight="1">
      <c r="A226" s="4"/>
      <c r="B226" s="4"/>
      <c r="C226" s="4"/>
      <c r="D226" s="4"/>
      <c r="E226" s="4"/>
      <c r="F226" s="4"/>
      <c r="G226" s="4"/>
      <c r="H226" s="4"/>
      <c r="I226" s="119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5.75" customHeight="1">
      <c r="A227" s="4"/>
      <c r="B227" s="4"/>
      <c r="C227" s="4"/>
      <c r="D227" s="4"/>
      <c r="E227" s="4"/>
      <c r="F227" s="4"/>
      <c r="G227" s="4"/>
      <c r="H227" s="4"/>
      <c r="I227" s="119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5.75" customHeight="1">
      <c r="A228" s="4"/>
      <c r="B228" s="4"/>
      <c r="C228" s="4"/>
      <c r="D228" s="4"/>
      <c r="E228" s="4"/>
      <c r="F228" s="4"/>
      <c r="G228" s="4"/>
      <c r="H228" s="4"/>
      <c r="I228" s="119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5.75" customHeight="1">
      <c r="A229" s="4"/>
      <c r="B229" s="4"/>
      <c r="C229" s="4"/>
      <c r="D229" s="4"/>
      <c r="E229" s="4"/>
      <c r="F229" s="4"/>
      <c r="G229" s="4"/>
      <c r="H229" s="4"/>
      <c r="I229" s="119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5.75" customHeight="1">
      <c r="A230" s="4"/>
      <c r="B230" s="4"/>
      <c r="C230" s="4"/>
      <c r="D230" s="4"/>
      <c r="E230" s="4"/>
      <c r="F230" s="4"/>
      <c r="G230" s="4"/>
      <c r="H230" s="4"/>
      <c r="I230" s="119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5.75" customHeight="1">
      <c r="A231" s="4"/>
      <c r="B231" s="4"/>
      <c r="C231" s="4"/>
      <c r="D231" s="4"/>
      <c r="E231" s="4"/>
      <c r="F231" s="4"/>
      <c r="G231" s="4"/>
      <c r="H231" s="4"/>
      <c r="I231" s="119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5.75" customHeight="1">
      <c r="A232" s="4"/>
      <c r="B232" s="4"/>
      <c r="C232" s="4"/>
      <c r="D232" s="4"/>
      <c r="E232" s="4"/>
      <c r="F232" s="4"/>
      <c r="G232" s="4"/>
      <c r="H232" s="4"/>
      <c r="I232" s="119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5.75" customHeight="1">
      <c r="A233" s="4"/>
      <c r="B233" s="4"/>
      <c r="C233" s="4"/>
      <c r="D233" s="4"/>
      <c r="E233" s="4"/>
      <c r="F233" s="4"/>
      <c r="G233" s="4"/>
      <c r="H233" s="4"/>
      <c r="I233" s="119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5.75" customHeight="1">
      <c r="A234" s="4"/>
      <c r="B234" s="4"/>
      <c r="C234" s="4"/>
      <c r="D234" s="4"/>
      <c r="E234" s="4"/>
      <c r="F234" s="4"/>
      <c r="G234" s="4"/>
      <c r="H234" s="4"/>
      <c r="I234" s="119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5.75" customHeight="1">
      <c r="A235" s="4"/>
      <c r="B235" s="4"/>
      <c r="C235" s="4"/>
      <c r="D235" s="4"/>
      <c r="E235" s="4"/>
      <c r="F235" s="4"/>
      <c r="G235" s="4"/>
      <c r="H235" s="4"/>
      <c r="I235" s="119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5.75" customHeight="1">
      <c r="A236" s="4"/>
      <c r="B236" s="4"/>
      <c r="C236" s="4"/>
      <c r="D236" s="4"/>
      <c r="E236" s="4"/>
      <c r="F236" s="4"/>
      <c r="G236" s="4"/>
      <c r="H236" s="4"/>
      <c r="I236" s="119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5.75" customHeight="1">
      <c r="A237" s="4"/>
      <c r="B237" s="4"/>
      <c r="C237" s="4"/>
      <c r="D237" s="4"/>
      <c r="E237" s="4"/>
      <c r="F237" s="4"/>
      <c r="G237" s="4"/>
      <c r="H237" s="4"/>
      <c r="I237" s="119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5.75" customHeight="1">
      <c r="A238" s="4"/>
      <c r="B238" s="4"/>
      <c r="C238" s="4"/>
      <c r="D238" s="4"/>
      <c r="E238" s="4"/>
      <c r="F238" s="4"/>
      <c r="G238" s="4"/>
      <c r="H238" s="4"/>
      <c r="I238" s="119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5.75" customHeight="1">
      <c r="A239" s="4"/>
      <c r="B239" s="4"/>
      <c r="C239" s="4"/>
      <c r="D239" s="4"/>
      <c r="E239" s="4"/>
      <c r="F239" s="4"/>
      <c r="G239" s="4"/>
      <c r="H239" s="4"/>
      <c r="I239" s="119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5.75" customHeight="1">
      <c r="A240" s="4"/>
      <c r="B240" s="4"/>
      <c r="C240" s="4"/>
      <c r="D240" s="4"/>
      <c r="E240" s="4"/>
      <c r="F240" s="4"/>
      <c r="G240" s="4"/>
      <c r="H240" s="4"/>
      <c r="I240" s="119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5.75" customHeight="1">
      <c r="A241" s="4"/>
      <c r="B241" s="4"/>
      <c r="C241" s="4"/>
      <c r="D241" s="4"/>
      <c r="E241" s="4"/>
      <c r="F241" s="4"/>
      <c r="G241" s="4"/>
      <c r="H241" s="4"/>
      <c r="I241" s="119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5.75" customHeight="1">
      <c r="A242" s="4"/>
      <c r="B242" s="4"/>
      <c r="C242" s="4"/>
      <c r="D242" s="4"/>
      <c r="E242" s="4"/>
      <c r="F242" s="4"/>
      <c r="G242" s="4"/>
      <c r="H242" s="4"/>
      <c r="I242" s="119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5.75" customHeight="1">
      <c r="A243" s="4"/>
      <c r="B243" s="4"/>
      <c r="C243" s="4"/>
      <c r="D243" s="4"/>
      <c r="E243" s="4"/>
      <c r="F243" s="4"/>
      <c r="G243" s="4"/>
      <c r="H243" s="4"/>
      <c r="I243" s="119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5.75" customHeight="1">
      <c r="A244" s="4"/>
      <c r="B244" s="4"/>
      <c r="C244" s="4"/>
      <c r="D244" s="4"/>
      <c r="E244" s="4"/>
      <c r="F244" s="4"/>
      <c r="G244" s="4"/>
      <c r="H244" s="4"/>
      <c r="I244" s="119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5.75" customHeight="1">
      <c r="A245" s="4"/>
      <c r="B245" s="4"/>
      <c r="C245" s="4"/>
      <c r="D245" s="4"/>
      <c r="E245" s="4"/>
      <c r="F245" s="4"/>
      <c r="G245" s="4"/>
      <c r="H245" s="4"/>
      <c r="I245" s="119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5.75" customHeight="1">
      <c r="A246" s="4"/>
      <c r="B246" s="4"/>
      <c r="C246" s="4"/>
      <c r="D246" s="4"/>
      <c r="E246" s="4"/>
      <c r="F246" s="4"/>
      <c r="G246" s="4"/>
      <c r="H246" s="4"/>
      <c r="I246" s="119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5.75" customHeight="1">
      <c r="A247" s="4"/>
      <c r="B247" s="4"/>
      <c r="C247" s="4"/>
      <c r="D247" s="4"/>
      <c r="E247" s="4"/>
      <c r="F247" s="4"/>
      <c r="G247" s="4"/>
      <c r="H247" s="4"/>
      <c r="I247" s="119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5.75" customHeight="1">
      <c r="A248" s="4"/>
      <c r="B248" s="4"/>
      <c r="C248" s="4"/>
      <c r="D248" s="4"/>
      <c r="E248" s="4"/>
      <c r="F248" s="4"/>
      <c r="G248" s="4"/>
      <c r="H248" s="4"/>
      <c r="I248" s="119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5.75" customHeight="1">
      <c r="A249" s="4"/>
      <c r="B249" s="4"/>
      <c r="C249" s="4"/>
      <c r="D249" s="4"/>
      <c r="E249" s="4"/>
      <c r="F249" s="4"/>
      <c r="G249" s="4"/>
      <c r="H249" s="4"/>
      <c r="I249" s="119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5.75" customHeight="1">
      <c r="A250" s="4"/>
      <c r="B250" s="4"/>
      <c r="C250" s="4"/>
      <c r="D250" s="4"/>
      <c r="E250" s="4"/>
      <c r="F250" s="4"/>
      <c r="G250" s="4"/>
      <c r="H250" s="4"/>
      <c r="I250" s="119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5.75" customHeight="1">
      <c r="A251" s="4"/>
      <c r="B251" s="4"/>
      <c r="C251" s="4"/>
      <c r="D251" s="4"/>
      <c r="E251" s="4"/>
      <c r="F251" s="4"/>
      <c r="G251" s="4"/>
      <c r="H251" s="4"/>
      <c r="I251" s="119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5.75" customHeight="1">
      <c r="A252" s="4"/>
      <c r="B252" s="4"/>
      <c r="C252" s="4"/>
      <c r="D252" s="4"/>
      <c r="E252" s="4"/>
      <c r="F252" s="4"/>
      <c r="G252" s="4"/>
      <c r="H252" s="4"/>
      <c r="I252" s="119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5.75" customHeight="1">
      <c r="A253" s="4"/>
      <c r="B253" s="4"/>
      <c r="C253" s="4"/>
      <c r="D253" s="4"/>
      <c r="E253" s="4"/>
      <c r="F253" s="4"/>
      <c r="G253" s="4"/>
      <c r="H253" s="4"/>
      <c r="I253" s="119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5.75" customHeight="1">
      <c r="A254" s="4"/>
      <c r="B254" s="4"/>
      <c r="C254" s="4"/>
      <c r="D254" s="4"/>
      <c r="E254" s="4"/>
      <c r="F254" s="4"/>
      <c r="G254" s="4"/>
      <c r="H254" s="4"/>
      <c r="I254" s="119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5.75" customHeight="1">
      <c r="A255" s="4"/>
      <c r="B255" s="4"/>
      <c r="C255" s="4"/>
      <c r="D255" s="4"/>
      <c r="E255" s="4"/>
      <c r="F255" s="4"/>
      <c r="G255" s="4"/>
      <c r="H255" s="4"/>
      <c r="I255" s="119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5.75" customHeight="1">
      <c r="A256" s="4"/>
      <c r="B256" s="4"/>
      <c r="C256" s="4"/>
      <c r="D256" s="4"/>
      <c r="E256" s="4"/>
      <c r="F256" s="4"/>
      <c r="G256" s="4"/>
      <c r="H256" s="4"/>
      <c r="I256" s="119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5.75" customHeight="1">
      <c r="A257" s="4"/>
      <c r="B257" s="4"/>
      <c r="C257" s="4"/>
      <c r="D257" s="4"/>
      <c r="E257" s="4"/>
      <c r="F257" s="4"/>
      <c r="G257" s="4"/>
      <c r="H257" s="4"/>
      <c r="I257" s="119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5.75" customHeight="1">
      <c r="A258" s="4"/>
      <c r="B258" s="4"/>
      <c r="C258" s="4"/>
      <c r="D258" s="4"/>
      <c r="E258" s="4"/>
      <c r="F258" s="4"/>
      <c r="G258" s="4"/>
      <c r="H258" s="4"/>
      <c r="I258" s="119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5.75" customHeight="1">
      <c r="A259" s="4"/>
      <c r="B259" s="4"/>
      <c r="C259" s="4"/>
      <c r="D259" s="4"/>
      <c r="E259" s="4"/>
      <c r="F259" s="4"/>
      <c r="G259" s="4"/>
      <c r="H259" s="4"/>
      <c r="I259" s="119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5.75" customHeight="1">
      <c r="A260" s="4"/>
      <c r="B260" s="4"/>
      <c r="C260" s="4"/>
      <c r="D260" s="4"/>
      <c r="E260" s="4"/>
      <c r="F260" s="4"/>
      <c r="G260" s="4"/>
      <c r="H260" s="4"/>
      <c r="I260" s="119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5.75" customHeight="1">
      <c r="A261" s="4"/>
      <c r="B261" s="4"/>
      <c r="C261" s="4"/>
      <c r="D261" s="4"/>
      <c r="E261" s="4"/>
      <c r="F261" s="4"/>
      <c r="G261" s="4"/>
      <c r="H261" s="4"/>
      <c r="I261" s="119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5.75" customHeight="1">
      <c r="A262" s="4"/>
      <c r="B262" s="4"/>
      <c r="C262" s="4"/>
      <c r="D262" s="4"/>
      <c r="E262" s="4"/>
      <c r="F262" s="4"/>
      <c r="G262" s="4"/>
      <c r="H262" s="4"/>
      <c r="I262" s="119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5.75" customHeight="1">
      <c r="A263" s="4"/>
      <c r="B263" s="4"/>
      <c r="C263" s="4"/>
      <c r="D263" s="4"/>
      <c r="E263" s="4"/>
      <c r="F263" s="4"/>
      <c r="G263" s="4"/>
      <c r="H263" s="4"/>
      <c r="I263" s="119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5.75" customHeight="1">
      <c r="A264" s="4"/>
      <c r="B264" s="4"/>
      <c r="C264" s="4"/>
      <c r="D264" s="4"/>
      <c r="E264" s="4"/>
      <c r="F264" s="4"/>
      <c r="G264" s="4"/>
      <c r="H264" s="4"/>
      <c r="I264" s="119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5.75" customHeight="1">
      <c r="A265" s="4"/>
      <c r="B265" s="4"/>
      <c r="C265" s="4"/>
      <c r="D265" s="4"/>
      <c r="E265" s="4"/>
      <c r="F265" s="4"/>
      <c r="G265" s="4"/>
      <c r="H265" s="4"/>
      <c r="I265" s="119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5.75" customHeight="1">
      <c r="A266" s="4"/>
      <c r="B266" s="4"/>
      <c r="C266" s="4"/>
      <c r="D266" s="4"/>
      <c r="E266" s="4"/>
      <c r="F266" s="4"/>
      <c r="G266" s="4"/>
      <c r="H266" s="4"/>
      <c r="I266" s="119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5.75" customHeight="1">
      <c r="A267" s="4"/>
      <c r="B267" s="4"/>
      <c r="C267" s="4"/>
      <c r="D267" s="4"/>
      <c r="E267" s="4"/>
      <c r="F267" s="4"/>
      <c r="G267" s="4"/>
      <c r="H267" s="4"/>
      <c r="I267" s="119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5.75" customHeight="1">
      <c r="A268" s="4"/>
      <c r="B268" s="4"/>
      <c r="C268" s="4"/>
      <c r="D268" s="4"/>
      <c r="E268" s="4"/>
      <c r="F268" s="4"/>
      <c r="G268" s="4"/>
      <c r="H268" s="4"/>
      <c r="I268" s="119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5.75" customHeight="1">
      <c r="A269" s="4"/>
      <c r="B269" s="4"/>
      <c r="C269" s="4"/>
      <c r="D269" s="4"/>
      <c r="E269" s="4"/>
      <c r="F269" s="4"/>
      <c r="G269" s="4"/>
      <c r="H269" s="4"/>
      <c r="I269" s="119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5.75" customHeight="1">
      <c r="A270" s="4"/>
      <c r="B270" s="4"/>
      <c r="C270" s="4"/>
      <c r="D270" s="4"/>
      <c r="E270" s="4"/>
      <c r="F270" s="4"/>
      <c r="G270" s="4"/>
      <c r="H270" s="4"/>
      <c r="I270" s="119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5.75" customHeight="1">
      <c r="A271" s="4"/>
      <c r="B271" s="4"/>
      <c r="C271" s="4"/>
      <c r="D271" s="4"/>
      <c r="E271" s="4"/>
      <c r="F271" s="4"/>
      <c r="G271" s="4"/>
      <c r="H271" s="4"/>
      <c r="I271" s="119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5.75" customHeight="1">
      <c r="A272" s="4"/>
      <c r="B272" s="4"/>
      <c r="C272" s="4"/>
      <c r="D272" s="4"/>
      <c r="E272" s="4"/>
      <c r="F272" s="4"/>
      <c r="G272" s="4"/>
      <c r="H272" s="4"/>
      <c r="I272" s="119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5.75" customHeight="1">
      <c r="A273" s="4"/>
      <c r="B273" s="4"/>
      <c r="C273" s="4"/>
      <c r="D273" s="4"/>
      <c r="E273" s="4"/>
      <c r="F273" s="4"/>
      <c r="G273" s="4"/>
      <c r="H273" s="4"/>
      <c r="I273" s="119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5.75" customHeight="1">
      <c r="A274" s="4"/>
      <c r="B274" s="4"/>
      <c r="C274" s="4"/>
      <c r="D274" s="4"/>
      <c r="E274" s="4"/>
      <c r="F274" s="4"/>
      <c r="G274" s="4"/>
      <c r="H274" s="4"/>
      <c r="I274" s="119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5.75" customHeight="1">
      <c r="A275" s="4"/>
      <c r="B275" s="4"/>
      <c r="C275" s="4"/>
      <c r="D275" s="4"/>
      <c r="E275" s="4"/>
      <c r="F275" s="4"/>
      <c r="G275" s="4"/>
      <c r="H275" s="4"/>
      <c r="I275" s="119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5.75" customHeight="1">
      <c r="A276" s="4"/>
      <c r="B276" s="4"/>
      <c r="C276" s="4"/>
      <c r="D276" s="4"/>
      <c r="E276" s="4"/>
      <c r="F276" s="4"/>
      <c r="G276" s="4"/>
      <c r="H276" s="4"/>
      <c r="I276" s="119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5.75" customHeight="1">
      <c r="A277" s="4"/>
      <c r="B277" s="4"/>
      <c r="C277" s="4"/>
      <c r="D277" s="4"/>
      <c r="E277" s="4"/>
      <c r="F277" s="4"/>
      <c r="G277" s="4"/>
      <c r="H277" s="4"/>
      <c r="I277" s="119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5.75" customHeight="1">
      <c r="A278" s="4"/>
      <c r="B278" s="4"/>
      <c r="C278" s="4"/>
      <c r="D278" s="4"/>
      <c r="E278" s="4"/>
      <c r="F278" s="4"/>
      <c r="G278" s="4"/>
      <c r="H278" s="4"/>
      <c r="I278" s="119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5.75" customHeight="1">
      <c r="A279" s="4"/>
      <c r="B279" s="4"/>
      <c r="C279" s="4"/>
      <c r="D279" s="4"/>
      <c r="E279" s="4"/>
      <c r="F279" s="4"/>
      <c r="G279" s="4"/>
      <c r="H279" s="4"/>
      <c r="I279" s="119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5.75" customHeight="1">
      <c r="A280" s="4"/>
      <c r="B280" s="4"/>
      <c r="C280" s="4"/>
      <c r="D280" s="4"/>
      <c r="E280" s="4"/>
      <c r="F280" s="4"/>
      <c r="G280" s="4"/>
      <c r="H280" s="4"/>
      <c r="I280" s="119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5.75" customHeight="1">
      <c r="A281" s="4"/>
      <c r="B281" s="4"/>
      <c r="C281" s="4"/>
      <c r="D281" s="4"/>
      <c r="E281" s="4"/>
      <c r="F281" s="4"/>
      <c r="G281" s="4"/>
      <c r="H281" s="4"/>
      <c r="I281" s="119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5.75" customHeight="1">
      <c r="A282" s="4"/>
      <c r="B282" s="4"/>
      <c r="C282" s="4"/>
      <c r="D282" s="4"/>
      <c r="E282" s="4"/>
      <c r="F282" s="4"/>
      <c r="G282" s="4"/>
      <c r="H282" s="4"/>
      <c r="I282" s="119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5.75" customHeight="1">
      <c r="A283" s="4"/>
      <c r="B283" s="4"/>
      <c r="C283" s="4"/>
      <c r="D283" s="4"/>
      <c r="E283" s="4"/>
      <c r="F283" s="4"/>
      <c r="G283" s="4"/>
      <c r="H283" s="4"/>
      <c r="I283" s="119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5.75" customHeight="1">
      <c r="A284" s="4"/>
      <c r="B284" s="4"/>
      <c r="C284" s="4"/>
      <c r="D284" s="4"/>
      <c r="E284" s="4"/>
      <c r="F284" s="4"/>
      <c r="G284" s="4"/>
      <c r="H284" s="4"/>
      <c r="I284" s="119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5.75" customHeight="1">
      <c r="A285" s="4"/>
      <c r="B285" s="4"/>
      <c r="C285" s="4"/>
      <c r="D285" s="4"/>
      <c r="E285" s="4"/>
      <c r="F285" s="4"/>
      <c r="G285" s="4"/>
      <c r="H285" s="4"/>
      <c r="I285" s="119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5.75" customHeight="1">
      <c r="A286" s="4"/>
      <c r="B286" s="4"/>
      <c r="C286" s="4"/>
      <c r="D286" s="4"/>
      <c r="E286" s="4"/>
      <c r="F286" s="4"/>
      <c r="G286" s="4"/>
      <c r="H286" s="4"/>
      <c r="I286" s="119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5.75" customHeight="1">
      <c r="A287" s="4"/>
      <c r="B287" s="4"/>
      <c r="C287" s="4"/>
      <c r="D287" s="4"/>
      <c r="E287" s="4"/>
      <c r="F287" s="4"/>
      <c r="G287" s="4"/>
      <c r="H287" s="4"/>
      <c r="I287" s="119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5.75" customHeight="1">
      <c r="A288" s="4"/>
      <c r="B288" s="4"/>
      <c r="C288" s="4"/>
      <c r="D288" s="4"/>
      <c r="E288" s="4"/>
      <c r="F288" s="4"/>
      <c r="G288" s="4"/>
      <c r="H288" s="4"/>
      <c r="I288" s="119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5.75" customHeight="1">
      <c r="A289" s="4"/>
      <c r="B289" s="4"/>
      <c r="C289" s="4"/>
      <c r="D289" s="4"/>
      <c r="E289" s="4"/>
      <c r="F289" s="4"/>
      <c r="G289" s="4"/>
      <c r="H289" s="4"/>
      <c r="I289" s="119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5.75" customHeight="1">
      <c r="A290" s="4"/>
      <c r="B290" s="4"/>
      <c r="C290" s="4"/>
      <c r="D290" s="4"/>
      <c r="E290" s="4"/>
      <c r="F290" s="4"/>
      <c r="G290" s="4"/>
      <c r="H290" s="4"/>
      <c r="I290" s="119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5.75" customHeight="1">
      <c r="A291" s="4"/>
      <c r="B291" s="4"/>
      <c r="C291" s="4"/>
      <c r="D291" s="4"/>
      <c r="E291" s="4"/>
      <c r="F291" s="4"/>
      <c r="G291" s="4"/>
      <c r="H291" s="4"/>
      <c r="I291" s="119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5.75" customHeight="1">
      <c r="A292" s="4"/>
      <c r="B292" s="4"/>
      <c r="C292" s="4"/>
      <c r="D292" s="4"/>
      <c r="E292" s="4"/>
      <c r="F292" s="4"/>
      <c r="G292" s="4"/>
      <c r="H292" s="4"/>
      <c r="I292" s="119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5.75" customHeight="1">
      <c r="A293" s="4"/>
      <c r="B293" s="4"/>
      <c r="C293" s="4"/>
      <c r="D293" s="4"/>
      <c r="E293" s="4"/>
      <c r="F293" s="4"/>
      <c r="G293" s="4"/>
      <c r="H293" s="4"/>
      <c r="I293" s="119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5.75" customHeight="1">
      <c r="A294" s="4"/>
      <c r="B294" s="4"/>
      <c r="C294" s="4"/>
      <c r="D294" s="4"/>
      <c r="E294" s="4"/>
      <c r="F294" s="4"/>
      <c r="G294" s="4"/>
      <c r="H294" s="4"/>
      <c r="I294" s="119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5.75" customHeight="1">
      <c r="A295" s="4"/>
      <c r="B295" s="4"/>
      <c r="C295" s="4"/>
      <c r="D295" s="4"/>
      <c r="E295" s="4"/>
      <c r="F295" s="4"/>
      <c r="G295" s="4"/>
      <c r="H295" s="4"/>
      <c r="I295" s="119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5.75" customHeight="1">
      <c r="A296" s="4"/>
      <c r="B296" s="4"/>
      <c r="C296" s="4"/>
      <c r="D296" s="4"/>
      <c r="E296" s="4"/>
      <c r="F296" s="4"/>
      <c r="G296" s="4"/>
      <c r="H296" s="4"/>
      <c r="I296" s="119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5.75" customHeight="1">
      <c r="A297" s="4"/>
      <c r="B297" s="4"/>
      <c r="C297" s="4"/>
      <c r="D297" s="4"/>
      <c r="E297" s="4"/>
      <c r="F297" s="4"/>
      <c r="G297" s="4"/>
      <c r="H297" s="4"/>
      <c r="I297" s="119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5.75" customHeight="1">
      <c r="A298" s="4"/>
      <c r="B298" s="4"/>
      <c r="C298" s="4"/>
      <c r="D298" s="4"/>
      <c r="E298" s="4"/>
      <c r="F298" s="4"/>
      <c r="G298" s="4"/>
      <c r="H298" s="4"/>
      <c r="I298" s="119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5.75" customHeight="1">
      <c r="A299" s="4"/>
      <c r="B299" s="4"/>
      <c r="C299" s="4"/>
      <c r="D299" s="4"/>
      <c r="E299" s="4"/>
      <c r="F299" s="4"/>
      <c r="G299" s="4"/>
      <c r="H299" s="4"/>
      <c r="I299" s="119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5.75" customHeight="1">
      <c r="A300" s="4"/>
      <c r="B300" s="4"/>
      <c r="C300" s="4"/>
      <c r="D300" s="4"/>
      <c r="E300" s="4"/>
      <c r="F300" s="4"/>
      <c r="G300" s="4"/>
      <c r="H300" s="4"/>
      <c r="I300" s="119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5.75" customHeight="1">
      <c r="A301" s="4"/>
      <c r="B301" s="4"/>
      <c r="C301" s="4"/>
      <c r="D301" s="4"/>
      <c r="E301" s="4"/>
      <c r="F301" s="4"/>
      <c r="G301" s="4"/>
      <c r="H301" s="4"/>
      <c r="I301" s="119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5.75" customHeight="1">
      <c r="A302" s="4"/>
      <c r="B302" s="4"/>
      <c r="C302" s="4"/>
      <c r="D302" s="4"/>
      <c r="E302" s="4"/>
      <c r="F302" s="4"/>
      <c r="G302" s="4"/>
      <c r="H302" s="4"/>
      <c r="I302" s="119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5.75" customHeight="1">
      <c r="A303" s="4"/>
      <c r="B303" s="4"/>
      <c r="C303" s="4"/>
      <c r="D303" s="4"/>
      <c r="E303" s="4"/>
      <c r="F303" s="4"/>
      <c r="G303" s="4"/>
      <c r="H303" s="4"/>
      <c r="I303" s="119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5.75" customHeight="1">
      <c r="A304" s="4"/>
      <c r="B304" s="4"/>
      <c r="C304" s="4"/>
      <c r="D304" s="4"/>
      <c r="E304" s="4"/>
      <c r="F304" s="4"/>
      <c r="G304" s="4"/>
      <c r="H304" s="4"/>
      <c r="I304" s="119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5.75" customHeight="1">
      <c r="A305" s="4"/>
      <c r="B305" s="4"/>
      <c r="C305" s="4"/>
      <c r="D305" s="4"/>
      <c r="E305" s="4"/>
      <c r="F305" s="4"/>
      <c r="G305" s="4"/>
      <c r="H305" s="4"/>
      <c r="I305" s="119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5.75" customHeight="1">
      <c r="A306" s="4"/>
      <c r="B306" s="4"/>
      <c r="C306" s="4"/>
      <c r="D306" s="4"/>
      <c r="E306" s="4"/>
      <c r="F306" s="4"/>
      <c r="G306" s="4"/>
      <c r="H306" s="4"/>
      <c r="I306" s="119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5.75" customHeight="1">
      <c r="A307" s="4"/>
      <c r="B307" s="4"/>
      <c r="C307" s="4"/>
      <c r="D307" s="4"/>
      <c r="E307" s="4"/>
      <c r="F307" s="4"/>
      <c r="G307" s="4"/>
      <c r="H307" s="4"/>
      <c r="I307" s="119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5.75" customHeight="1">
      <c r="A308" s="4"/>
      <c r="B308" s="4"/>
      <c r="C308" s="4"/>
      <c r="D308" s="4"/>
      <c r="E308" s="4"/>
      <c r="F308" s="4"/>
      <c r="G308" s="4"/>
      <c r="H308" s="4"/>
      <c r="I308" s="119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5.75" customHeight="1">
      <c r="A309" s="4"/>
      <c r="B309" s="4"/>
      <c r="C309" s="4"/>
      <c r="D309" s="4"/>
      <c r="E309" s="4"/>
      <c r="F309" s="4"/>
      <c r="G309" s="4"/>
      <c r="H309" s="4"/>
      <c r="I309" s="119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5.75" customHeight="1">
      <c r="A310" s="4"/>
      <c r="B310" s="4"/>
      <c r="C310" s="4"/>
      <c r="D310" s="4"/>
      <c r="E310" s="4"/>
      <c r="F310" s="4"/>
      <c r="G310" s="4"/>
      <c r="H310" s="4"/>
      <c r="I310" s="119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5.75" customHeight="1">
      <c r="A311" s="4"/>
      <c r="B311" s="4"/>
      <c r="C311" s="4"/>
      <c r="D311" s="4"/>
      <c r="E311" s="4"/>
      <c r="F311" s="4"/>
      <c r="G311" s="4"/>
      <c r="H311" s="4"/>
      <c r="I311" s="119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5.75" customHeight="1">
      <c r="A312" s="4"/>
      <c r="B312" s="4"/>
      <c r="C312" s="4"/>
      <c r="D312" s="4"/>
      <c r="E312" s="4"/>
      <c r="F312" s="4"/>
      <c r="G312" s="4"/>
      <c r="H312" s="4"/>
      <c r="I312" s="119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5.75" customHeight="1">
      <c r="A313" s="4"/>
      <c r="B313" s="4"/>
      <c r="C313" s="4"/>
      <c r="D313" s="4"/>
      <c r="E313" s="4"/>
      <c r="F313" s="4"/>
      <c r="G313" s="4"/>
      <c r="H313" s="4"/>
      <c r="I313" s="119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5.75" customHeight="1">
      <c r="A314" s="4"/>
      <c r="B314" s="4"/>
      <c r="C314" s="4"/>
      <c r="D314" s="4"/>
      <c r="E314" s="4"/>
      <c r="F314" s="4"/>
      <c r="G314" s="4"/>
      <c r="H314" s="4"/>
      <c r="I314" s="119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5.75" customHeight="1">
      <c r="A315" s="4"/>
      <c r="B315" s="4"/>
      <c r="C315" s="4"/>
      <c r="D315" s="4"/>
      <c r="E315" s="4"/>
      <c r="F315" s="4"/>
      <c r="G315" s="4"/>
      <c r="H315" s="4"/>
      <c r="I315" s="119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5.75" customHeight="1">
      <c r="A316" s="4"/>
      <c r="B316" s="4"/>
      <c r="C316" s="4"/>
      <c r="D316" s="4"/>
      <c r="E316" s="4"/>
      <c r="F316" s="4"/>
      <c r="G316" s="4"/>
      <c r="H316" s="4"/>
      <c r="I316" s="119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5.75" customHeight="1">
      <c r="A317" s="4"/>
      <c r="B317" s="4"/>
      <c r="C317" s="4"/>
      <c r="D317" s="4"/>
      <c r="E317" s="4"/>
      <c r="F317" s="4"/>
      <c r="G317" s="4"/>
      <c r="H317" s="4"/>
      <c r="I317" s="119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5.75" customHeight="1">
      <c r="A318" s="4"/>
      <c r="B318" s="4"/>
      <c r="C318" s="4"/>
      <c r="D318" s="4"/>
      <c r="E318" s="4"/>
      <c r="F318" s="4"/>
      <c r="G318" s="4"/>
      <c r="H318" s="4"/>
      <c r="I318" s="119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5.75" customHeight="1">
      <c r="A319" s="4"/>
      <c r="B319" s="4"/>
      <c r="C319" s="4"/>
      <c r="D319" s="4"/>
      <c r="E319" s="4"/>
      <c r="F319" s="4"/>
      <c r="G319" s="4"/>
      <c r="H319" s="4"/>
      <c r="I319" s="119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5.75" customHeight="1">
      <c r="A320" s="4"/>
      <c r="B320" s="4"/>
      <c r="C320" s="4"/>
      <c r="D320" s="4"/>
      <c r="E320" s="4"/>
      <c r="F320" s="4"/>
      <c r="G320" s="4"/>
      <c r="H320" s="4"/>
      <c r="I320" s="119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5.75" customHeight="1">
      <c r="A321" s="4"/>
      <c r="B321" s="4"/>
      <c r="C321" s="4"/>
      <c r="D321" s="4"/>
      <c r="E321" s="4"/>
      <c r="F321" s="4"/>
      <c r="G321" s="4"/>
      <c r="H321" s="4"/>
      <c r="I321" s="119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5.75" customHeight="1">
      <c r="A322" s="4"/>
      <c r="B322" s="4"/>
      <c r="C322" s="4"/>
      <c r="D322" s="4"/>
      <c r="E322" s="4"/>
      <c r="F322" s="4"/>
      <c r="G322" s="4"/>
      <c r="H322" s="4"/>
      <c r="I322" s="119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5.75" customHeight="1">
      <c r="A323" s="4"/>
      <c r="B323" s="4"/>
      <c r="C323" s="4"/>
      <c r="D323" s="4"/>
      <c r="E323" s="4"/>
      <c r="F323" s="4"/>
      <c r="G323" s="4"/>
      <c r="H323" s="4"/>
      <c r="I323" s="119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5.75" customHeight="1">
      <c r="A324" s="4"/>
      <c r="B324" s="4"/>
      <c r="C324" s="4"/>
      <c r="D324" s="4"/>
      <c r="E324" s="4"/>
      <c r="F324" s="4"/>
      <c r="G324" s="4"/>
      <c r="H324" s="4"/>
      <c r="I324" s="119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5.75" customHeight="1">
      <c r="A325" s="4"/>
      <c r="B325" s="4"/>
      <c r="C325" s="4"/>
      <c r="D325" s="4"/>
      <c r="E325" s="4"/>
      <c r="F325" s="4"/>
      <c r="G325" s="4"/>
      <c r="H325" s="4"/>
      <c r="I325" s="119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5.75" customHeight="1">
      <c r="A326" s="4"/>
      <c r="B326" s="4"/>
      <c r="C326" s="4"/>
      <c r="D326" s="4"/>
      <c r="E326" s="4"/>
      <c r="F326" s="4"/>
      <c r="G326" s="4"/>
      <c r="H326" s="4"/>
      <c r="I326" s="119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5.75" customHeight="1">
      <c r="A327" s="4"/>
      <c r="B327" s="4"/>
      <c r="C327" s="4"/>
      <c r="D327" s="4"/>
      <c r="E327" s="4"/>
      <c r="F327" s="4"/>
      <c r="G327" s="4"/>
      <c r="H327" s="4"/>
      <c r="I327" s="119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5.75" customHeight="1">
      <c r="A328" s="4"/>
      <c r="B328" s="4"/>
      <c r="C328" s="4"/>
      <c r="D328" s="4"/>
      <c r="E328" s="4"/>
      <c r="F328" s="4"/>
      <c r="G328" s="4"/>
      <c r="H328" s="4"/>
      <c r="I328" s="119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5.75" customHeight="1">
      <c r="A329" s="4"/>
      <c r="B329" s="4"/>
      <c r="C329" s="4"/>
      <c r="D329" s="4"/>
      <c r="E329" s="4"/>
      <c r="F329" s="4"/>
      <c r="G329" s="4"/>
      <c r="H329" s="4"/>
      <c r="I329" s="119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5.75" customHeight="1">
      <c r="A330" s="4"/>
      <c r="B330" s="4"/>
      <c r="C330" s="4"/>
      <c r="D330" s="4"/>
      <c r="E330" s="4"/>
      <c r="F330" s="4"/>
      <c r="G330" s="4"/>
      <c r="H330" s="4"/>
      <c r="I330" s="119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5.75" customHeight="1">
      <c r="A331" s="4"/>
      <c r="B331" s="4"/>
      <c r="C331" s="4"/>
      <c r="D331" s="4"/>
      <c r="E331" s="4"/>
      <c r="F331" s="4"/>
      <c r="G331" s="4"/>
      <c r="H331" s="4"/>
      <c r="I331" s="119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5.75" customHeight="1">
      <c r="A332" s="4"/>
      <c r="B332" s="4"/>
      <c r="C332" s="4"/>
      <c r="D332" s="4"/>
      <c r="E332" s="4"/>
      <c r="F332" s="4"/>
      <c r="G332" s="4"/>
      <c r="H332" s="4"/>
      <c r="I332" s="119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5.75" customHeight="1">
      <c r="A333" s="4"/>
      <c r="B333" s="4"/>
      <c r="C333" s="4"/>
      <c r="D333" s="4"/>
      <c r="E333" s="4"/>
      <c r="F333" s="4"/>
      <c r="G333" s="4"/>
      <c r="H333" s="4"/>
      <c r="I333" s="119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5.75" customHeight="1">
      <c r="A334" s="4"/>
      <c r="B334" s="4"/>
      <c r="C334" s="4"/>
      <c r="D334" s="4"/>
      <c r="E334" s="4"/>
      <c r="F334" s="4"/>
      <c r="G334" s="4"/>
      <c r="H334" s="4"/>
      <c r="I334" s="119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5.75" customHeight="1">
      <c r="A335" s="4"/>
      <c r="B335" s="4"/>
      <c r="C335" s="4"/>
      <c r="D335" s="4"/>
      <c r="E335" s="4"/>
      <c r="F335" s="4"/>
      <c r="G335" s="4"/>
      <c r="H335" s="4"/>
      <c r="I335" s="119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5.75" customHeight="1">
      <c r="A336" s="4"/>
      <c r="B336" s="4"/>
      <c r="C336" s="4"/>
      <c r="D336" s="4"/>
      <c r="E336" s="4"/>
      <c r="F336" s="4"/>
      <c r="G336" s="4"/>
      <c r="H336" s="4"/>
      <c r="I336" s="119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5.75" customHeight="1">
      <c r="A337" s="4"/>
      <c r="B337" s="4"/>
      <c r="C337" s="4"/>
      <c r="D337" s="4"/>
      <c r="E337" s="4"/>
      <c r="F337" s="4"/>
      <c r="G337" s="4"/>
      <c r="H337" s="4"/>
      <c r="I337" s="119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5.75" customHeight="1">
      <c r="A338" s="4"/>
      <c r="B338" s="4"/>
      <c r="C338" s="4"/>
      <c r="D338" s="4"/>
      <c r="E338" s="4"/>
      <c r="F338" s="4"/>
      <c r="G338" s="4"/>
      <c r="H338" s="4"/>
      <c r="I338" s="119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5.75" customHeight="1">
      <c r="A339" s="4"/>
      <c r="B339" s="4"/>
      <c r="C339" s="4"/>
      <c r="D339" s="4"/>
      <c r="E339" s="4"/>
      <c r="F339" s="4"/>
      <c r="G339" s="4"/>
      <c r="H339" s="4"/>
      <c r="I339" s="119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5.75" customHeight="1">
      <c r="A340" s="4"/>
      <c r="B340" s="4"/>
      <c r="C340" s="4"/>
      <c r="D340" s="4"/>
      <c r="E340" s="4"/>
      <c r="F340" s="4"/>
      <c r="G340" s="4"/>
      <c r="H340" s="4"/>
      <c r="I340" s="119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5.75" customHeight="1">
      <c r="A341" s="4"/>
      <c r="B341" s="4"/>
      <c r="C341" s="4"/>
      <c r="D341" s="4"/>
      <c r="E341" s="4"/>
      <c r="F341" s="4"/>
      <c r="G341" s="4"/>
      <c r="H341" s="4"/>
      <c r="I341" s="119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5.75" customHeight="1">
      <c r="A342" s="4"/>
      <c r="B342" s="4"/>
      <c r="C342" s="4"/>
      <c r="D342" s="4"/>
      <c r="E342" s="4"/>
      <c r="F342" s="4"/>
      <c r="G342" s="4"/>
      <c r="H342" s="4"/>
      <c r="I342" s="119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5.75" customHeight="1">
      <c r="A343" s="4"/>
      <c r="B343" s="4"/>
      <c r="C343" s="4"/>
      <c r="D343" s="4"/>
      <c r="E343" s="4"/>
      <c r="F343" s="4"/>
      <c r="G343" s="4"/>
      <c r="H343" s="4"/>
      <c r="I343" s="119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5.75" customHeight="1">
      <c r="A344" s="4"/>
      <c r="B344" s="4"/>
      <c r="C344" s="4"/>
      <c r="D344" s="4"/>
      <c r="E344" s="4"/>
      <c r="F344" s="4"/>
      <c r="G344" s="4"/>
      <c r="H344" s="4"/>
      <c r="I344" s="119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5.75" customHeight="1">
      <c r="A345" s="4"/>
      <c r="B345" s="4"/>
      <c r="C345" s="4"/>
      <c r="D345" s="4"/>
      <c r="E345" s="4"/>
      <c r="F345" s="4"/>
      <c r="G345" s="4"/>
      <c r="H345" s="4"/>
      <c r="I345" s="119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5.75" customHeight="1">
      <c r="A346" s="4"/>
      <c r="B346" s="4"/>
      <c r="C346" s="4"/>
      <c r="D346" s="4"/>
      <c r="E346" s="4"/>
      <c r="F346" s="4"/>
      <c r="G346" s="4"/>
      <c r="H346" s="4"/>
      <c r="I346" s="119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5.75" customHeight="1">
      <c r="A347" s="4"/>
      <c r="B347" s="4"/>
      <c r="C347" s="4"/>
      <c r="D347" s="4"/>
      <c r="E347" s="4"/>
      <c r="F347" s="4"/>
      <c r="G347" s="4"/>
      <c r="H347" s="4"/>
      <c r="I347" s="119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5.75" customHeight="1">
      <c r="A348" s="4"/>
      <c r="B348" s="4"/>
      <c r="C348" s="4"/>
      <c r="D348" s="4"/>
      <c r="E348" s="4"/>
      <c r="F348" s="4"/>
      <c r="G348" s="4"/>
      <c r="H348" s="4"/>
      <c r="I348" s="119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5.75" customHeight="1">
      <c r="A349" s="4"/>
      <c r="B349" s="4"/>
      <c r="C349" s="4"/>
      <c r="D349" s="4"/>
      <c r="E349" s="4"/>
      <c r="F349" s="4"/>
      <c r="G349" s="4"/>
      <c r="H349" s="4"/>
      <c r="I349" s="119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5.75" customHeight="1">
      <c r="A350" s="4"/>
      <c r="B350" s="4"/>
      <c r="C350" s="4"/>
      <c r="D350" s="4"/>
      <c r="E350" s="4"/>
      <c r="F350" s="4"/>
      <c r="G350" s="4"/>
      <c r="H350" s="4"/>
      <c r="I350" s="119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5.75" customHeight="1">
      <c r="A351" s="4"/>
      <c r="B351" s="4"/>
      <c r="C351" s="4"/>
      <c r="D351" s="4"/>
      <c r="E351" s="4"/>
      <c r="F351" s="4"/>
      <c r="G351" s="4"/>
      <c r="H351" s="4"/>
      <c r="I351" s="119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5.75" customHeight="1">
      <c r="A352" s="4"/>
      <c r="B352" s="4"/>
      <c r="C352" s="4"/>
      <c r="D352" s="4"/>
      <c r="E352" s="4"/>
      <c r="F352" s="4"/>
      <c r="G352" s="4"/>
      <c r="H352" s="4"/>
      <c r="I352" s="119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5.75" customHeight="1">
      <c r="A353" s="4"/>
      <c r="B353" s="4"/>
      <c r="C353" s="4"/>
      <c r="D353" s="4"/>
      <c r="E353" s="4"/>
      <c r="F353" s="4"/>
      <c r="G353" s="4"/>
      <c r="H353" s="4"/>
      <c r="I353" s="119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5.75" customHeight="1">
      <c r="A354" s="4"/>
      <c r="B354" s="4"/>
      <c r="C354" s="4"/>
      <c r="D354" s="4"/>
      <c r="E354" s="4"/>
      <c r="F354" s="4"/>
      <c r="G354" s="4"/>
      <c r="H354" s="4"/>
      <c r="I354" s="119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5.75" customHeight="1">
      <c r="A355" s="4"/>
      <c r="B355" s="4"/>
      <c r="C355" s="4"/>
      <c r="D355" s="4"/>
      <c r="E355" s="4"/>
      <c r="F355" s="4"/>
      <c r="G355" s="4"/>
      <c r="H355" s="4"/>
      <c r="I355" s="119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5.75" customHeight="1">
      <c r="A356" s="4"/>
      <c r="B356" s="4"/>
      <c r="C356" s="4"/>
      <c r="D356" s="4"/>
      <c r="E356" s="4"/>
      <c r="F356" s="4"/>
      <c r="G356" s="4"/>
      <c r="H356" s="4"/>
      <c r="I356" s="119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5.75" customHeight="1">
      <c r="A357" s="4"/>
      <c r="B357" s="4"/>
      <c r="C357" s="4"/>
      <c r="D357" s="4"/>
      <c r="E357" s="4"/>
      <c r="F357" s="4"/>
      <c r="G357" s="4"/>
      <c r="H357" s="4"/>
      <c r="I357" s="119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5.75" customHeight="1">
      <c r="A358" s="4"/>
      <c r="B358" s="4"/>
      <c r="C358" s="4"/>
      <c r="D358" s="4"/>
      <c r="E358" s="4"/>
      <c r="F358" s="4"/>
      <c r="G358" s="4"/>
      <c r="H358" s="4"/>
      <c r="I358" s="119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5.75" customHeight="1">
      <c r="A359" s="4"/>
      <c r="B359" s="4"/>
      <c r="C359" s="4"/>
      <c r="D359" s="4"/>
      <c r="E359" s="4"/>
      <c r="F359" s="4"/>
      <c r="G359" s="4"/>
      <c r="H359" s="4"/>
      <c r="I359" s="119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5.75" customHeight="1">
      <c r="A360" s="4"/>
      <c r="B360" s="4"/>
      <c r="C360" s="4"/>
      <c r="D360" s="4"/>
      <c r="E360" s="4"/>
      <c r="F360" s="4"/>
      <c r="G360" s="4"/>
      <c r="H360" s="4"/>
      <c r="I360" s="119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5.75" customHeight="1">
      <c r="A361" s="4"/>
      <c r="B361" s="4"/>
      <c r="C361" s="4"/>
      <c r="D361" s="4"/>
      <c r="E361" s="4"/>
      <c r="F361" s="4"/>
      <c r="G361" s="4"/>
      <c r="H361" s="4"/>
      <c r="I361" s="119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5.75" customHeight="1">
      <c r="A362" s="4"/>
      <c r="B362" s="4"/>
      <c r="C362" s="4"/>
      <c r="D362" s="4"/>
      <c r="E362" s="4"/>
      <c r="F362" s="4"/>
      <c r="G362" s="4"/>
      <c r="H362" s="4"/>
      <c r="I362" s="119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5.75" customHeight="1">
      <c r="A363" s="4"/>
      <c r="B363" s="4"/>
      <c r="C363" s="4"/>
      <c r="D363" s="4"/>
      <c r="E363" s="4"/>
      <c r="F363" s="4"/>
      <c r="G363" s="4"/>
      <c r="H363" s="4"/>
      <c r="I363" s="119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5.75" customHeight="1">
      <c r="A364" s="4"/>
      <c r="B364" s="4"/>
      <c r="C364" s="4"/>
      <c r="D364" s="4"/>
      <c r="E364" s="4"/>
      <c r="F364" s="4"/>
      <c r="G364" s="4"/>
      <c r="H364" s="4"/>
      <c r="I364" s="119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5.75" customHeight="1">
      <c r="A365" s="4"/>
      <c r="B365" s="4"/>
      <c r="C365" s="4"/>
      <c r="D365" s="4"/>
      <c r="E365" s="4"/>
      <c r="F365" s="4"/>
      <c r="G365" s="4"/>
      <c r="H365" s="4"/>
      <c r="I365" s="119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5.75" customHeight="1">
      <c r="A366" s="4"/>
      <c r="B366" s="4"/>
      <c r="C366" s="4"/>
      <c r="D366" s="4"/>
      <c r="E366" s="4"/>
      <c r="F366" s="4"/>
      <c r="G366" s="4"/>
      <c r="H366" s="4"/>
      <c r="I366" s="119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5.75" customHeight="1">
      <c r="A367" s="4"/>
      <c r="B367" s="4"/>
      <c r="C367" s="4"/>
      <c r="D367" s="4"/>
      <c r="E367" s="4"/>
      <c r="F367" s="4"/>
      <c r="G367" s="4"/>
      <c r="H367" s="4"/>
      <c r="I367" s="119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5.75" customHeight="1">
      <c r="A368" s="4"/>
      <c r="B368" s="4"/>
      <c r="C368" s="4"/>
      <c r="D368" s="4"/>
      <c r="E368" s="4"/>
      <c r="F368" s="4"/>
      <c r="G368" s="4"/>
      <c r="H368" s="4"/>
      <c r="I368" s="119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5.75" customHeight="1">
      <c r="A369" s="4"/>
      <c r="B369" s="4"/>
      <c r="C369" s="4"/>
      <c r="D369" s="4"/>
      <c r="E369" s="4"/>
      <c r="F369" s="4"/>
      <c r="G369" s="4"/>
      <c r="H369" s="4"/>
      <c r="I369" s="119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5.75" customHeight="1">
      <c r="A370" s="4"/>
      <c r="B370" s="4"/>
      <c r="C370" s="4"/>
      <c r="D370" s="4"/>
      <c r="E370" s="4"/>
      <c r="F370" s="4"/>
      <c r="G370" s="4"/>
      <c r="H370" s="4"/>
      <c r="I370" s="119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5.75" customHeight="1">
      <c r="A371" s="4"/>
      <c r="B371" s="4"/>
      <c r="C371" s="4"/>
      <c r="D371" s="4"/>
      <c r="E371" s="4"/>
      <c r="F371" s="4"/>
      <c r="G371" s="4"/>
      <c r="H371" s="4"/>
      <c r="I371" s="119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5.75" customHeight="1">
      <c r="A372" s="4"/>
      <c r="B372" s="4"/>
      <c r="C372" s="4"/>
      <c r="D372" s="4"/>
      <c r="E372" s="4"/>
      <c r="F372" s="4"/>
      <c r="G372" s="4"/>
      <c r="H372" s="4"/>
      <c r="I372" s="119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5.75" customHeight="1">
      <c r="A373" s="4"/>
      <c r="B373" s="4"/>
      <c r="C373" s="4"/>
      <c r="D373" s="4"/>
      <c r="E373" s="4"/>
      <c r="F373" s="4"/>
      <c r="G373" s="4"/>
      <c r="H373" s="4"/>
      <c r="I373" s="119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5.75" customHeight="1">
      <c r="A374" s="4"/>
      <c r="B374" s="4"/>
      <c r="C374" s="4"/>
      <c r="D374" s="4"/>
      <c r="E374" s="4"/>
      <c r="F374" s="4"/>
      <c r="G374" s="4"/>
      <c r="H374" s="4"/>
      <c r="I374" s="119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5.75" customHeight="1">
      <c r="A375" s="4"/>
      <c r="B375" s="4"/>
      <c r="C375" s="4"/>
      <c r="D375" s="4"/>
      <c r="E375" s="4"/>
      <c r="F375" s="4"/>
      <c r="G375" s="4"/>
      <c r="H375" s="4"/>
      <c r="I375" s="119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5.75" customHeight="1">
      <c r="A376" s="4"/>
      <c r="B376" s="4"/>
      <c r="C376" s="4"/>
      <c r="D376" s="4"/>
      <c r="E376" s="4"/>
      <c r="F376" s="4"/>
      <c r="G376" s="4"/>
      <c r="H376" s="4"/>
      <c r="I376" s="119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5.75" customHeight="1">
      <c r="A377" s="4"/>
      <c r="B377" s="4"/>
      <c r="C377" s="4"/>
      <c r="D377" s="4"/>
      <c r="E377" s="4"/>
      <c r="F377" s="4"/>
      <c r="G377" s="4"/>
      <c r="H377" s="4"/>
      <c r="I377" s="119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5.75" customHeight="1">
      <c r="A378" s="4"/>
      <c r="B378" s="4"/>
      <c r="C378" s="4"/>
      <c r="D378" s="4"/>
      <c r="E378" s="4"/>
      <c r="F378" s="4"/>
      <c r="G378" s="4"/>
      <c r="H378" s="4"/>
      <c r="I378" s="119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5.75" customHeight="1">
      <c r="A379" s="4"/>
      <c r="B379" s="4"/>
      <c r="C379" s="4"/>
      <c r="D379" s="4"/>
      <c r="E379" s="4"/>
      <c r="F379" s="4"/>
      <c r="G379" s="4"/>
      <c r="H379" s="4"/>
      <c r="I379" s="119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5.75" customHeight="1">
      <c r="A380" s="4"/>
      <c r="B380" s="4"/>
      <c r="C380" s="4"/>
      <c r="D380" s="4"/>
      <c r="E380" s="4"/>
      <c r="F380" s="4"/>
      <c r="G380" s="4"/>
      <c r="H380" s="4"/>
      <c r="I380" s="119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5.75" customHeight="1">
      <c r="A381" s="4"/>
      <c r="B381" s="4"/>
      <c r="C381" s="4"/>
      <c r="D381" s="4"/>
      <c r="E381" s="4"/>
      <c r="F381" s="4"/>
      <c r="G381" s="4"/>
      <c r="H381" s="4"/>
      <c r="I381" s="119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5.75" customHeight="1">
      <c r="A382" s="4"/>
      <c r="B382" s="4"/>
      <c r="C382" s="4"/>
      <c r="D382" s="4"/>
      <c r="E382" s="4"/>
      <c r="F382" s="4"/>
      <c r="G382" s="4"/>
      <c r="H382" s="4"/>
      <c r="I382" s="119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5.75" customHeight="1">
      <c r="A383" s="4"/>
      <c r="B383" s="4"/>
      <c r="C383" s="4"/>
      <c r="D383" s="4"/>
      <c r="E383" s="4"/>
      <c r="F383" s="4"/>
      <c r="G383" s="4"/>
      <c r="H383" s="4"/>
      <c r="I383" s="119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5.75" customHeight="1">
      <c r="A384" s="4"/>
      <c r="B384" s="4"/>
      <c r="C384" s="4"/>
      <c r="D384" s="4"/>
      <c r="E384" s="4"/>
      <c r="F384" s="4"/>
      <c r="G384" s="4"/>
      <c r="H384" s="4"/>
      <c r="I384" s="119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5.75" customHeight="1">
      <c r="A385" s="4"/>
      <c r="B385" s="4"/>
      <c r="C385" s="4"/>
      <c r="D385" s="4"/>
      <c r="E385" s="4"/>
      <c r="F385" s="4"/>
      <c r="G385" s="4"/>
      <c r="H385" s="4"/>
      <c r="I385" s="119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5.75" customHeight="1">
      <c r="A386" s="4"/>
      <c r="B386" s="4"/>
      <c r="C386" s="4"/>
      <c r="D386" s="4"/>
      <c r="E386" s="4"/>
      <c r="F386" s="4"/>
      <c r="G386" s="4"/>
      <c r="H386" s="4"/>
      <c r="I386" s="119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5.75" customHeight="1">
      <c r="A387" s="4"/>
      <c r="B387" s="4"/>
      <c r="C387" s="4"/>
      <c r="D387" s="4"/>
      <c r="E387" s="4"/>
      <c r="F387" s="4"/>
      <c r="G387" s="4"/>
      <c r="H387" s="4"/>
      <c r="I387" s="119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5.75" customHeight="1">
      <c r="A388" s="4"/>
      <c r="B388" s="4"/>
      <c r="C388" s="4"/>
      <c r="D388" s="4"/>
      <c r="E388" s="4"/>
      <c r="F388" s="4"/>
      <c r="G388" s="4"/>
      <c r="H388" s="4"/>
      <c r="I388" s="119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5.75" customHeight="1">
      <c r="A389" s="4"/>
      <c r="B389" s="4"/>
      <c r="C389" s="4"/>
      <c r="D389" s="4"/>
      <c r="E389" s="4"/>
      <c r="F389" s="4"/>
      <c r="G389" s="4"/>
      <c r="H389" s="4"/>
      <c r="I389" s="119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5.75" customHeight="1">
      <c r="A390" s="4"/>
      <c r="B390" s="4"/>
      <c r="C390" s="4"/>
      <c r="D390" s="4"/>
      <c r="E390" s="4"/>
      <c r="F390" s="4"/>
      <c r="G390" s="4"/>
      <c r="H390" s="4"/>
      <c r="I390" s="119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5.75" customHeight="1">
      <c r="A391" s="4"/>
      <c r="B391" s="4"/>
      <c r="C391" s="4"/>
      <c r="D391" s="4"/>
      <c r="E391" s="4"/>
      <c r="F391" s="4"/>
      <c r="G391" s="4"/>
      <c r="H391" s="4"/>
      <c r="I391" s="119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5.75" customHeight="1">
      <c r="A392" s="4"/>
      <c r="B392" s="4"/>
      <c r="C392" s="4"/>
      <c r="D392" s="4"/>
      <c r="E392" s="4"/>
      <c r="F392" s="4"/>
      <c r="G392" s="4"/>
      <c r="H392" s="4"/>
      <c r="I392" s="119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5.75" customHeight="1">
      <c r="A393" s="4"/>
      <c r="B393" s="4"/>
      <c r="C393" s="4"/>
      <c r="D393" s="4"/>
      <c r="E393" s="4"/>
      <c r="F393" s="4"/>
      <c r="G393" s="4"/>
      <c r="H393" s="4"/>
      <c r="I393" s="119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5.75" customHeight="1">
      <c r="A394" s="4"/>
      <c r="B394" s="4"/>
      <c r="C394" s="4"/>
      <c r="D394" s="4"/>
      <c r="E394" s="4"/>
      <c r="F394" s="4"/>
      <c r="G394" s="4"/>
      <c r="H394" s="4"/>
      <c r="I394" s="119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5.75" customHeight="1">
      <c r="A395" s="4"/>
      <c r="B395" s="4"/>
      <c r="C395" s="4"/>
      <c r="D395" s="4"/>
      <c r="E395" s="4"/>
      <c r="F395" s="4"/>
      <c r="G395" s="4"/>
      <c r="H395" s="4"/>
      <c r="I395" s="119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5.75" customHeight="1">
      <c r="A396" s="4"/>
      <c r="B396" s="4"/>
      <c r="C396" s="4"/>
      <c r="D396" s="4"/>
      <c r="E396" s="4"/>
      <c r="F396" s="4"/>
      <c r="G396" s="4"/>
      <c r="H396" s="4"/>
      <c r="I396" s="119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5.75" customHeight="1">
      <c r="A397" s="4"/>
      <c r="B397" s="4"/>
      <c r="C397" s="4"/>
      <c r="D397" s="4"/>
      <c r="E397" s="4"/>
      <c r="F397" s="4"/>
      <c r="G397" s="4"/>
      <c r="H397" s="4"/>
      <c r="I397" s="119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5.75" customHeight="1">
      <c r="A398" s="4"/>
      <c r="B398" s="4"/>
      <c r="C398" s="4"/>
      <c r="D398" s="4"/>
      <c r="E398" s="4"/>
      <c r="F398" s="4"/>
      <c r="G398" s="4"/>
      <c r="H398" s="4"/>
      <c r="I398" s="119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5.75" customHeight="1">
      <c r="A399" s="4"/>
      <c r="B399" s="4"/>
      <c r="C399" s="4"/>
      <c r="D399" s="4"/>
      <c r="E399" s="4"/>
      <c r="F399" s="4"/>
      <c r="G399" s="4"/>
      <c r="H399" s="4"/>
      <c r="I399" s="119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5.75" customHeight="1">
      <c r="A400" s="4"/>
      <c r="B400" s="4"/>
      <c r="C400" s="4"/>
      <c r="D400" s="4"/>
      <c r="E400" s="4"/>
      <c r="F400" s="4"/>
      <c r="G400" s="4"/>
      <c r="H400" s="4"/>
      <c r="I400" s="119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5.75" customHeight="1">
      <c r="A401" s="4"/>
      <c r="B401" s="4"/>
      <c r="C401" s="4"/>
      <c r="D401" s="4"/>
      <c r="E401" s="4"/>
      <c r="F401" s="4"/>
      <c r="G401" s="4"/>
      <c r="H401" s="4"/>
      <c r="I401" s="119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5.75" customHeight="1">
      <c r="A402" s="4"/>
      <c r="B402" s="4"/>
      <c r="C402" s="4"/>
      <c r="D402" s="4"/>
      <c r="E402" s="4"/>
      <c r="F402" s="4"/>
      <c r="G402" s="4"/>
      <c r="H402" s="4"/>
      <c r="I402" s="119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5.75" customHeight="1">
      <c r="A403" s="4"/>
      <c r="B403" s="4"/>
      <c r="C403" s="4"/>
      <c r="D403" s="4"/>
      <c r="E403" s="4"/>
      <c r="F403" s="4"/>
      <c r="G403" s="4"/>
      <c r="H403" s="4"/>
      <c r="I403" s="119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5.75" customHeight="1">
      <c r="A404" s="4"/>
      <c r="B404" s="4"/>
      <c r="C404" s="4"/>
      <c r="D404" s="4"/>
      <c r="E404" s="4"/>
      <c r="F404" s="4"/>
      <c r="G404" s="4"/>
      <c r="H404" s="4"/>
      <c r="I404" s="119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5.75" customHeight="1">
      <c r="A405" s="4"/>
      <c r="B405" s="4"/>
      <c r="C405" s="4"/>
      <c r="D405" s="4"/>
      <c r="E405" s="4"/>
      <c r="F405" s="4"/>
      <c r="G405" s="4"/>
      <c r="H405" s="4"/>
      <c r="I405" s="119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5.75" customHeight="1">
      <c r="A406" s="4"/>
      <c r="B406" s="4"/>
      <c r="C406" s="4"/>
      <c r="D406" s="4"/>
      <c r="E406" s="4"/>
      <c r="F406" s="4"/>
      <c r="G406" s="4"/>
      <c r="H406" s="4"/>
      <c r="I406" s="119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5.75" customHeight="1">
      <c r="A407" s="4"/>
      <c r="B407" s="4"/>
      <c r="C407" s="4"/>
      <c r="D407" s="4"/>
      <c r="E407" s="4"/>
      <c r="F407" s="4"/>
      <c r="G407" s="4"/>
      <c r="H407" s="4"/>
      <c r="I407" s="119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5.75" customHeight="1">
      <c r="A408" s="4"/>
      <c r="B408" s="4"/>
      <c r="C408" s="4"/>
      <c r="D408" s="4"/>
      <c r="E408" s="4"/>
      <c r="F408" s="4"/>
      <c r="G408" s="4"/>
      <c r="H408" s="4"/>
      <c r="I408" s="119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5.75" customHeight="1">
      <c r="A409" s="4"/>
      <c r="B409" s="4"/>
      <c r="C409" s="4"/>
      <c r="D409" s="4"/>
      <c r="E409" s="4"/>
      <c r="F409" s="4"/>
      <c r="G409" s="4"/>
      <c r="H409" s="4"/>
      <c r="I409" s="119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5.75" customHeight="1">
      <c r="A410" s="4"/>
      <c r="B410" s="4"/>
      <c r="C410" s="4"/>
      <c r="D410" s="4"/>
      <c r="E410" s="4"/>
      <c r="F410" s="4"/>
      <c r="G410" s="4"/>
      <c r="H410" s="4"/>
      <c r="I410" s="119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5.75" customHeight="1">
      <c r="A411" s="4"/>
      <c r="B411" s="4"/>
      <c r="C411" s="4"/>
      <c r="D411" s="4"/>
      <c r="E411" s="4"/>
      <c r="F411" s="4"/>
      <c r="G411" s="4"/>
      <c r="H411" s="4"/>
      <c r="I411" s="119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5.75" customHeight="1">
      <c r="A412" s="4"/>
      <c r="B412" s="4"/>
      <c r="C412" s="4"/>
      <c r="D412" s="4"/>
      <c r="E412" s="4"/>
      <c r="F412" s="4"/>
      <c r="G412" s="4"/>
      <c r="H412" s="4"/>
      <c r="I412" s="119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5.75" customHeight="1">
      <c r="A413" s="4"/>
      <c r="B413" s="4"/>
      <c r="C413" s="4"/>
      <c r="D413" s="4"/>
      <c r="E413" s="4"/>
      <c r="F413" s="4"/>
      <c r="G413" s="4"/>
      <c r="H413" s="4"/>
      <c r="I413" s="119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5.75" customHeight="1">
      <c r="A414" s="4"/>
      <c r="B414" s="4"/>
      <c r="C414" s="4"/>
      <c r="D414" s="4"/>
      <c r="E414" s="4"/>
      <c r="F414" s="4"/>
      <c r="G414" s="4"/>
      <c r="H414" s="4"/>
      <c r="I414" s="119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5.75" customHeight="1">
      <c r="A415" s="4"/>
      <c r="B415" s="4"/>
      <c r="C415" s="4"/>
      <c r="D415" s="4"/>
      <c r="E415" s="4"/>
      <c r="F415" s="4"/>
      <c r="G415" s="4"/>
      <c r="H415" s="4"/>
      <c r="I415" s="119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5.75" customHeight="1">
      <c r="A416" s="4"/>
      <c r="B416" s="4"/>
      <c r="C416" s="4"/>
      <c r="D416" s="4"/>
      <c r="E416" s="4"/>
      <c r="F416" s="4"/>
      <c r="G416" s="4"/>
      <c r="H416" s="4"/>
      <c r="I416" s="119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5.75" customHeight="1">
      <c r="A417" s="4"/>
      <c r="B417" s="4"/>
      <c r="C417" s="4"/>
      <c r="D417" s="4"/>
      <c r="E417" s="4"/>
      <c r="F417" s="4"/>
      <c r="G417" s="4"/>
      <c r="H417" s="4"/>
      <c r="I417" s="119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5.75" customHeight="1">
      <c r="A418" s="4"/>
      <c r="B418" s="4"/>
      <c r="C418" s="4"/>
      <c r="D418" s="4"/>
      <c r="E418" s="4"/>
      <c r="F418" s="4"/>
      <c r="G418" s="4"/>
      <c r="H418" s="4"/>
      <c r="I418" s="119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5.75" customHeight="1">
      <c r="A419" s="4"/>
      <c r="B419" s="4"/>
      <c r="C419" s="4"/>
      <c r="D419" s="4"/>
      <c r="E419" s="4"/>
      <c r="F419" s="4"/>
      <c r="G419" s="4"/>
      <c r="H419" s="4"/>
      <c r="I419" s="119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5.75" customHeight="1">
      <c r="A420" s="4"/>
      <c r="B420" s="4"/>
      <c r="C420" s="4"/>
      <c r="D420" s="4"/>
      <c r="E420" s="4"/>
      <c r="F420" s="4"/>
      <c r="G420" s="4"/>
      <c r="H420" s="4"/>
      <c r="I420" s="119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5.75" customHeight="1">
      <c r="A421" s="4"/>
      <c r="B421" s="4"/>
      <c r="C421" s="4"/>
      <c r="D421" s="4"/>
      <c r="E421" s="4"/>
      <c r="F421" s="4"/>
      <c r="G421" s="4"/>
      <c r="H421" s="4"/>
      <c r="I421" s="119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5.75" customHeight="1">
      <c r="A422" s="4"/>
      <c r="B422" s="4"/>
      <c r="C422" s="4"/>
      <c r="D422" s="4"/>
      <c r="E422" s="4"/>
      <c r="F422" s="4"/>
      <c r="G422" s="4"/>
      <c r="H422" s="4"/>
      <c r="I422" s="119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5.75" customHeight="1">
      <c r="A423" s="4"/>
      <c r="B423" s="4"/>
      <c r="C423" s="4"/>
      <c r="D423" s="4"/>
      <c r="E423" s="4"/>
      <c r="F423" s="4"/>
      <c r="G423" s="4"/>
      <c r="H423" s="4"/>
      <c r="I423" s="119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5.75" customHeight="1">
      <c r="A424" s="4"/>
      <c r="B424" s="4"/>
      <c r="C424" s="4"/>
      <c r="D424" s="4"/>
      <c r="E424" s="4"/>
      <c r="F424" s="4"/>
      <c r="G424" s="4"/>
      <c r="H424" s="4"/>
      <c r="I424" s="119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5.75" customHeight="1">
      <c r="A425" s="4"/>
      <c r="B425" s="4"/>
      <c r="C425" s="4"/>
      <c r="D425" s="4"/>
      <c r="E425" s="4"/>
      <c r="F425" s="4"/>
      <c r="G425" s="4"/>
      <c r="H425" s="4"/>
      <c r="I425" s="119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5.75" customHeight="1">
      <c r="A426" s="4"/>
      <c r="B426" s="4"/>
      <c r="C426" s="4"/>
      <c r="D426" s="4"/>
      <c r="E426" s="4"/>
      <c r="F426" s="4"/>
      <c r="G426" s="4"/>
      <c r="H426" s="4"/>
      <c r="I426" s="119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5.75" customHeight="1">
      <c r="A427" s="4"/>
      <c r="B427" s="4"/>
      <c r="C427" s="4"/>
      <c r="D427" s="4"/>
      <c r="E427" s="4"/>
      <c r="F427" s="4"/>
      <c r="G427" s="4"/>
      <c r="H427" s="4"/>
      <c r="I427" s="119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5.75" customHeight="1">
      <c r="A428" s="4"/>
      <c r="B428" s="4"/>
      <c r="C428" s="4"/>
      <c r="D428" s="4"/>
      <c r="E428" s="4"/>
      <c r="F428" s="4"/>
      <c r="G428" s="4"/>
      <c r="H428" s="4"/>
      <c r="I428" s="119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5.75" customHeight="1">
      <c r="A429" s="4"/>
      <c r="B429" s="4"/>
      <c r="C429" s="4"/>
      <c r="D429" s="4"/>
      <c r="E429" s="4"/>
      <c r="F429" s="4"/>
      <c r="G429" s="4"/>
      <c r="H429" s="4"/>
      <c r="I429" s="119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5.75" customHeight="1">
      <c r="A430" s="4"/>
      <c r="B430" s="4"/>
      <c r="C430" s="4"/>
      <c r="D430" s="4"/>
      <c r="E430" s="4"/>
      <c r="F430" s="4"/>
      <c r="G430" s="4"/>
      <c r="H430" s="4"/>
      <c r="I430" s="119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5.75" customHeight="1">
      <c r="A431" s="4"/>
      <c r="B431" s="4"/>
      <c r="C431" s="4"/>
      <c r="D431" s="4"/>
      <c r="E431" s="4"/>
      <c r="F431" s="4"/>
      <c r="G431" s="4"/>
      <c r="H431" s="4"/>
      <c r="I431" s="119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5.75" customHeight="1">
      <c r="A432" s="4"/>
      <c r="B432" s="4"/>
      <c r="C432" s="4"/>
      <c r="D432" s="4"/>
      <c r="E432" s="4"/>
      <c r="F432" s="4"/>
      <c r="G432" s="4"/>
      <c r="H432" s="4"/>
      <c r="I432" s="119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5.75" customHeight="1">
      <c r="A433" s="4"/>
      <c r="B433" s="4"/>
      <c r="C433" s="4"/>
      <c r="D433" s="4"/>
      <c r="E433" s="4"/>
      <c r="F433" s="4"/>
      <c r="G433" s="4"/>
      <c r="H433" s="4"/>
      <c r="I433" s="119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5.75" customHeight="1">
      <c r="A434" s="4"/>
      <c r="B434" s="4"/>
      <c r="C434" s="4"/>
      <c r="D434" s="4"/>
      <c r="E434" s="4"/>
      <c r="F434" s="4"/>
      <c r="G434" s="4"/>
      <c r="H434" s="4"/>
      <c r="I434" s="119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5.75" customHeight="1">
      <c r="A435" s="4"/>
      <c r="B435" s="4"/>
      <c r="C435" s="4"/>
      <c r="D435" s="4"/>
      <c r="E435" s="4"/>
      <c r="F435" s="4"/>
      <c r="G435" s="4"/>
      <c r="H435" s="4"/>
      <c r="I435" s="119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5.75" customHeight="1">
      <c r="A436" s="4"/>
      <c r="B436" s="4"/>
      <c r="C436" s="4"/>
      <c r="D436" s="4"/>
      <c r="E436" s="4"/>
      <c r="F436" s="4"/>
      <c r="G436" s="4"/>
      <c r="H436" s="4"/>
      <c r="I436" s="119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5.75" customHeight="1">
      <c r="A437" s="4"/>
      <c r="B437" s="4"/>
      <c r="C437" s="4"/>
      <c r="D437" s="4"/>
      <c r="E437" s="4"/>
      <c r="F437" s="4"/>
      <c r="G437" s="4"/>
      <c r="H437" s="4"/>
      <c r="I437" s="119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5.75" customHeight="1">
      <c r="A438" s="4"/>
      <c r="B438" s="4"/>
      <c r="C438" s="4"/>
      <c r="D438" s="4"/>
      <c r="E438" s="4"/>
      <c r="F438" s="4"/>
      <c r="G438" s="4"/>
      <c r="H438" s="4"/>
      <c r="I438" s="119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5.75" customHeight="1">
      <c r="A439" s="4"/>
      <c r="B439" s="4"/>
      <c r="C439" s="4"/>
      <c r="D439" s="4"/>
      <c r="E439" s="4"/>
      <c r="F439" s="4"/>
      <c r="G439" s="4"/>
      <c r="H439" s="4"/>
      <c r="I439" s="119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5.75" customHeight="1">
      <c r="A440" s="4"/>
      <c r="B440" s="4"/>
      <c r="C440" s="4"/>
      <c r="D440" s="4"/>
      <c r="E440" s="4"/>
      <c r="F440" s="4"/>
      <c r="G440" s="4"/>
      <c r="H440" s="4"/>
      <c r="I440" s="119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5.75" customHeight="1">
      <c r="A441" s="4"/>
      <c r="B441" s="4"/>
      <c r="C441" s="4"/>
      <c r="D441" s="4"/>
      <c r="E441" s="4"/>
      <c r="F441" s="4"/>
      <c r="G441" s="4"/>
      <c r="H441" s="4"/>
      <c r="I441" s="119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5.75" customHeight="1">
      <c r="A442" s="4"/>
      <c r="B442" s="4"/>
      <c r="C442" s="4"/>
      <c r="D442" s="4"/>
      <c r="E442" s="4"/>
      <c r="F442" s="4"/>
      <c r="G442" s="4"/>
      <c r="H442" s="4"/>
      <c r="I442" s="119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5.75" customHeight="1">
      <c r="A443" s="4"/>
      <c r="B443" s="4"/>
      <c r="C443" s="4"/>
      <c r="D443" s="4"/>
      <c r="E443" s="4"/>
      <c r="F443" s="4"/>
      <c r="G443" s="4"/>
      <c r="H443" s="4"/>
      <c r="I443" s="119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5.75" customHeight="1">
      <c r="A444" s="4"/>
      <c r="B444" s="4"/>
      <c r="C444" s="4"/>
      <c r="D444" s="4"/>
      <c r="E444" s="4"/>
      <c r="F444" s="4"/>
      <c r="G444" s="4"/>
      <c r="H444" s="4"/>
      <c r="I444" s="119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5.75" customHeight="1">
      <c r="A445" s="4"/>
      <c r="B445" s="4"/>
      <c r="C445" s="4"/>
      <c r="D445" s="4"/>
      <c r="E445" s="4"/>
      <c r="F445" s="4"/>
      <c r="G445" s="4"/>
      <c r="H445" s="4"/>
      <c r="I445" s="119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5.75" customHeight="1">
      <c r="A446" s="4"/>
      <c r="B446" s="4"/>
      <c r="C446" s="4"/>
      <c r="D446" s="4"/>
      <c r="E446" s="4"/>
      <c r="F446" s="4"/>
      <c r="G446" s="4"/>
      <c r="H446" s="4"/>
      <c r="I446" s="119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5.75" customHeight="1">
      <c r="A447" s="4"/>
      <c r="B447" s="4"/>
      <c r="C447" s="4"/>
      <c r="D447" s="4"/>
      <c r="E447" s="4"/>
      <c r="F447" s="4"/>
      <c r="G447" s="4"/>
      <c r="H447" s="4"/>
      <c r="I447" s="119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5.75" customHeight="1">
      <c r="A448" s="4"/>
      <c r="B448" s="4"/>
      <c r="C448" s="4"/>
      <c r="D448" s="4"/>
      <c r="E448" s="4"/>
      <c r="F448" s="4"/>
      <c r="G448" s="4"/>
      <c r="H448" s="4"/>
      <c r="I448" s="119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5.75" customHeight="1">
      <c r="A449" s="4"/>
      <c r="B449" s="4"/>
      <c r="C449" s="4"/>
      <c r="D449" s="4"/>
      <c r="E449" s="4"/>
      <c r="F449" s="4"/>
      <c r="G449" s="4"/>
      <c r="H449" s="4"/>
      <c r="I449" s="119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5.75" customHeight="1">
      <c r="A450" s="4"/>
      <c r="B450" s="4"/>
      <c r="C450" s="4"/>
      <c r="D450" s="4"/>
      <c r="E450" s="4"/>
      <c r="F450" s="4"/>
      <c r="G450" s="4"/>
      <c r="H450" s="4"/>
      <c r="I450" s="119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5.75" customHeight="1">
      <c r="A451" s="4"/>
      <c r="B451" s="4"/>
      <c r="C451" s="4"/>
      <c r="D451" s="4"/>
      <c r="E451" s="4"/>
      <c r="F451" s="4"/>
      <c r="G451" s="4"/>
      <c r="H451" s="4"/>
      <c r="I451" s="119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5.75" customHeight="1">
      <c r="A452" s="4"/>
      <c r="B452" s="4"/>
      <c r="C452" s="4"/>
      <c r="D452" s="4"/>
      <c r="E452" s="4"/>
      <c r="F452" s="4"/>
      <c r="G452" s="4"/>
      <c r="H452" s="4"/>
      <c r="I452" s="119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5.75" customHeight="1">
      <c r="A453" s="4"/>
      <c r="B453" s="4"/>
      <c r="C453" s="4"/>
      <c r="D453" s="4"/>
      <c r="E453" s="4"/>
      <c r="F453" s="4"/>
      <c r="G453" s="4"/>
      <c r="H453" s="4"/>
      <c r="I453" s="119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5.75" customHeight="1">
      <c r="A454" s="4"/>
      <c r="B454" s="4"/>
      <c r="C454" s="4"/>
      <c r="D454" s="4"/>
      <c r="E454" s="4"/>
      <c r="F454" s="4"/>
      <c r="G454" s="4"/>
      <c r="H454" s="4"/>
      <c r="I454" s="119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5.75" customHeight="1">
      <c r="A455" s="4"/>
      <c r="B455" s="4"/>
      <c r="C455" s="4"/>
      <c r="D455" s="4"/>
      <c r="E455" s="4"/>
      <c r="F455" s="4"/>
      <c r="G455" s="4"/>
      <c r="H455" s="4"/>
      <c r="I455" s="119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5.75" customHeight="1">
      <c r="A456" s="4"/>
      <c r="B456" s="4"/>
      <c r="C456" s="4"/>
      <c r="D456" s="4"/>
      <c r="E456" s="4"/>
      <c r="F456" s="4"/>
      <c r="G456" s="4"/>
      <c r="H456" s="4"/>
      <c r="I456" s="119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5.75" customHeight="1">
      <c r="A457" s="4"/>
      <c r="B457" s="4"/>
      <c r="C457" s="4"/>
      <c r="D457" s="4"/>
      <c r="E457" s="4"/>
      <c r="F457" s="4"/>
      <c r="G457" s="4"/>
      <c r="H457" s="4"/>
      <c r="I457" s="119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5.75" customHeight="1">
      <c r="A458" s="4"/>
      <c r="B458" s="4"/>
      <c r="C458" s="4"/>
      <c r="D458" s="4"/>
      <c r="E458" s="4"/>
      <c r="F458" s="4"/>
      <c r="G458" s="4"/>
      <c r="H458" s="4"/>
      <c r="I458" s="119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5.75" customHeight="1">
      <c r="A459" s="4"/>
      <c r="B459" s="4"/>
      <c r="C459" s="4"/>
      <c r="D459" s="4"/>
      <c r="E459" s="4"/>
      <c r="F459" s="4"/>
      <c r="G459" s="4"/>
      <c r="H459" s="4"/>
      <c r="I459" s="119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5.75" customHeight="1">
      <c r="A460" s="4"/>
      <c r="B460" s="4"/>
      <c r="C460" s="4"/>
      <c r="D460" s="4"/>
      <c r="E460" s="4"/>
      <c r="F460" s="4"/>
      <c r="G460" s="4"/>
      <c r="H460" s="4"/>
      <c r="I460" s="119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5.75" customHeight="1">
      <c r="A461" s="4"/>
      <c r="B461" s="4"/>
      <c r="C461" s="4"/>
      <c r="D461" s="4"/>
      <c r="E461" s="4"/>
      <c r="F461" s="4"/>
      <c r="G461" s="4"/>
      <c r="H461" s="4"/>
      <c r="I461" s="119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5.75" customHeight="1">
      <c r="A462" s="4"/>
      <c r="B462" s="4"/>
      <c r="C462" s="4"/>
      <c r="D462" s="4"/>
      <c r="E462" s="4"/>
      <c r="F462" s="4"/>
      <c r="G462" s="4"/>
      <c r="H462" s="4"/>
      <c r="I462" s="119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5.75" customHeight="1">
      <c r="A463" s="4"/>
      <c r="B463" s="4"/>
      <c r="C463" s="4"/>
      <c r="D463" s="4"/>
      <c r="E463" s="4"/>
      <c r="F463" s="4"/>
      <c r="G463" s="4"/>
      <c r="H463" s="4"/>
      <c r="I463" s="119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5.75" customHeight="1">
      <c r="A464" s="4"/>
      <c r="B464" s="4"/>
      <c r="C464" s="4"/>
      <c r="D464" s="4"/>
      <c r="E464" s="4"/>
      <c r="F464" s="4"/>
      <c r="G464" s="4"/>
      <c r="H464" s="4"/>
      <c r="I464" s="119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5.75" customHeight="1">
      <c r="A465" s="4"/>
      <c r="B465" s="4"/>
      <c r="C465" s="4"/>
      <c r="D465" s="4"/>
      <c r="E465" s="4"/>
      <c r="F465" s="4"/>
      <c r="G465" s="4"/>
      <c r="H465" s="4"/>
      <c r="I465" s="119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5.75" customHeight="1">
      <c r="A466" s="4"/>
      <c r="B466" s="4"/>
      <c r="C466" s="4"/>
      <c r="D466" s="4"/>
      <c r="E466" s="4"/>
      <c r="F466" s="4"/>
      <c r="G466" s="4"/>
      <c r="H466" s="4"/>
      <c r="I466" s="119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5.75" customHeight="1">
      <c r="A467" s="4"/>
      <c r="B467" s="4"/>
      <c r="C467" s="4"/>
      <c r="D467" s="4"/>
      <c r="E467" s="4"/>
      <c r="F467" s="4"/>
      <c r="G467" s="4"/>
      <c r="H467" s="4"/>
      <c r="I467" s="119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5.75" customHeight="1">
      <c r="A468" s="4"/>
      <c r="B468" s="4"/>
      <c r="C468" s="4"/>
      <c r="D468" s="4"/>
      <c r="E468" s="4"/>
      <c r="F468" s="4"/>
      <c r="G468" s="4"/>
      <c r="H468" s="4"/>
      <c r="I468" s="119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5.75" customHeight="1">
      <c r="A469" s="4"/>
      <c r="B469" s="4"/>
      <c r="C469" s="4"/>
      <c r="D469" s="4"/>
      <c r="E469" s="4"/>
      <c r="F469" s="4"/>
      <c r="G469" s="4"/>
      <c r="H469" s="4"/>
      <c r="I469" s="119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5.75" customHeight="1">
      <c r="A470" s="4"/>
      <c r="B470" s="4"/>
      <c r="C470" s="4"/>
      <c r="D470" s="4"/>
      <c r="E470" s="4"/>
      <c r="F470" s="4"/>
      <c r="G470" s="4"/>
      <c r="H470" s="4"/>
      <c r="I470" s="119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5.75" customHeight="1">
      <c r="A471" s="4"/>
      <c r="B471" s="4"/>
      <c r="C471" s="4"/>
      <c r="D471" s="4"/>
      <c r="E471" s="4"/>
      <c r="F471" s="4"/>
      <c r="G471" s="4"/>
      <c r="H471" s="4"/>
      <c r="I471" s="119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5.75" customHeight="1">
      <c r="A472" s="4"/>
      <c r="B472" s="4"/>
      <c r="C472" s="4"/>
      <c r="D472" s="4"/>
      <c r="E472" s="4"/>
      <c r="F472" s="4"/>
      <c r="G472" s="4"/>
      <c r="H472" s="4"/>
      <c r="I472" s="119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5.75" customHeight="1">
      <c r="A473" s="4"/>
      <c r="B473" s="4"/>
      <c r="C473" s="4"/>
      <c r="D473" s="4"/>
      <c r="E473" s="4"/>
      <c r="F473" s="4"/>
      <c r="G473" s="4"/>
      <c r="H473" s="4"/>
      <c r="I473" s="119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5.75" customHeight="1">
      <c r="A474" s="4"/>
      <c r="B474" s="4"/>
      <c r="C474" s="4"/>
      <c r="D474" s="4"/>
      <c r="E474" s="4"/>
      <c r="F474" s="4"/>
      <c r="G474" s="4"/>
      <c r="H474" s="4"/>
      <c r="I474" s="119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5.75" customHeight="1">
      <c r="A475" s="4"/>
      <c r="B475" s="4"/>
      <c r="C475" s="4"/>
      <c r="D475" s="4"/>
      <c r="E475" s="4"/>
      <c r="F475" s="4"/>
      <c r="G475" s="4"/>
      <c r="H475" s="4"/>
      <c r="I475" s="119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5.75" customHeight="1">
      <c r="A476" s="4"/>
      <c r="B476" s="4"/>
      <c r="C476" s="4"/>
      <c r="D476" s="4"/>
      <c r="E476" s="4"/>
      <c r="F476" s="4"/>
      <c r="G476" s="4"/>
      <c r="H476" s="4"/>
      <c r="I476" s="119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5.75" customHeight="1">
      <c r="A477" s="4"/>
      <c r="B477" s="4"/>
      <c r="C477" s="4"/>
      <c r="D477" s="4"/>
      <c r="E477" s="4"/>
      <c r="F477" s="4"/>
      <c r="G477" s="4"/>
      <c r="H477" s="4"/>
      <c r="I477" s="119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5.75" customHeight="1">
      <c r="A478" s="4"/>
      <c r="B478" s="4"/>
      <c r="C478" s="4"/>
      <c r="D478" s="4"/>
      <c r="E478" s="4"/>
      <c r="F478" s="4"/>
      <c r="G478" s="4"/>
      <c r="H478" s="4"/>
      <c r="I478" s="119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5.75" customHeight="1">
      <c r="A479" s="4"/>
      <c r="B479" s="4"/>
      <c r="C479" s="4"/>
      <c r="D479" s="4"/>
      <c r="E479" s="4"/>
      <c r="F479" s="4"/>
      <c r="G479" s="4"/>
      <c r="H479" s="4"/>
      <c r="I479" s="119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5.75" customHeight="1">
      <c r="A480" s="4"/>
      <c r="B480" s="4"/>
      <c r="C480" s="4"/>
      <c r="D480" s="4"/>
      <c r="E480" s="4"/>
      <c r="F480" s="4"/>
      <c r="G480" s="4"/>
      <c r="H480" s="4"/>
      <c r="I480" s="119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5.75" customHeight="1">
      <c r="A481" s="4"/>
      <c r="B481" s="4"/>
      <c r="C481" s="4"/>
      <c r="D481" s="4"/>
      <c r="E481" s="4"/>
      <c r="F481" s="4"/>
      <c r="G481" s="4"/>
      <c r="H481" s="4"/>
      <c r="I481" s="119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5.75" customHeight="1">
      <c r="A482" s="4"/>
      <c r="B482" s="4"/>
      <c r="C482" s="4"/>
      <c r="D482" s="4"/>
      <c r="E482" s="4"/>
      <c r="F482" s="4"/>
      <c r="G482" s="4"/>
      <c r="H482" s="4"/>
      <c r="I482" s="119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5.75" customHeight="1">
      <c r="A483" s="4"/>
      <c r="B483" s="4"/>
      <c r="C483" s="4"/>
      <c r="D483" s="4"/>
      <c r="E483" s="4"/>
      <c r="F483" s="4"/>
      <c r="G483" s="4"/>
      <c r="H483" s="4"/>
      <c r="I483" s="119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5.75" customHeight="1">
      <c r="A484" s="4"/>
      <c r="B484" s="4"/>
      <c r="C484" s="4"/>
      <c r="D484" s="4"/>
      <c r="E484" s="4"/>
      <c r="F484" s="4"/>
      <c r="G484" s="4"/>
      <c r="H484" s="4"/>
      <c r="I484" s="119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5.75" customHeight="1">
      <c r="A485" s="4"/>
      <c r="B485" s="4"/>
      <c r="C485" s="4"/>
      <c r="D485" s="4"/>
      <c r="E485" s="4"/>
      <c r="F485" s="4"/>
      <c r="G485" s="4"/>
      <c r="H485" s="4"/>
      <c r="I485" s="119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5.75" customHeight="1">
      <c r="A486" s="4"/>
      <c r="B486" s="4"/>
      <c r="C486" s="4"/>
      <c r="D486" s="4"/>
      <c r="E486" s="4"/>
      <c r="F486" s="4"/>
      <c r="G486" s="4"/>
      <c r="H486" s="4"/>
      <c r="I486" s="119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5.75" customHeight="1">
      <c r="A487" s="4"/>
      <c r="B487" s="4"/>
      <c r="C487" s="4"/>
      <c r="D487" s="4"/>
      <c r="E487" s="4"/>
      <c r="F487" s="4"/>
      <c r="G487" s="4"/>
      <c r="H487" s="4"/>
      <c r="I487" s="119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5.75" customHeight="1">
      <c r="A488" s="4"/>
      <c r="B488" s="4"/>
      <c r="C488" s="4"/>
      <c r="D488" s="4"/>
      <c r="E488" s="4"/>
      <c r="F488" s="4"/>
      <c r="G488" s="4"/>
      <c r="H488" s="4"/>
      <c r="I488" s="119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5.75" customHeight="1">
      <c r="A489" s="4"/>
      <c r="B489" s="4"/>
      <c r="C489" s="4"/>
      <c r="D489" s="4"/>
      <c r="E489" s="4"/>
      <c r="F489" s="4"/>
      <c r="G489" s="4"/>
      <c r="H489" s="4"/>
      <c r="I489" s="119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5.75" customHeight="1">
      <c r="A490" s="4"/>
      <c r="B490" s="4"/>
      <c r="C490" s="4"/>
      <c r="D490" s="4"/>
      <c r="E490" s="4"/>
      <c r="F490" s="4"/>
      <c r="G490" s="4"/>
      <c r="H490" s="4"/>
      <c r="I490" s="119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5.75" customHeight="1">
      <c r="A491" s="4"/>
      <c r="B491" s="4"/>
      <c r="C491" s="4"/>
      <c r="D491" s="4"/>
      <c r="E491" s="4"/>
      <c r="F491" s="4"/>
      <c r="G491" s="4"/>
      <c r="H491" s="4"/>
      <c r="I491" s="119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5.75" customHeight="1">
      <c r="A492" s="4"/>
      <c r="B492" s="4"/>
      <c r="C492" s="4"/>
      <c r="D492" s="4"/>
      <c r="E492" s="4"/>
      <c r="F492" s="4"/>
      <c r="G492" s="4"/>
      <c r="H492" s="4"/>
      <c r="I492" s="119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5.75" customHeight="1">
      <c r="A493" s="4"/>
      <c r="B493" s="4"/>
      <c r="C493" s="4"/>
      <c r="D493" s="4"/>
      <c r="E493" s="4"/>
      <c r="F493" s="4"/>
      <c r="G493" s="4"/>
      <c r="H493" s="4"/>
      <c r="I493" s="119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5.75" customHeight="1">
      <c r="A494" s="4"/>
      <c r="B494" s="4"/>
      <c r="C494" s="4"/>
      <c r="D494" s="4"/>
      <c r="E494" s="4"/>
      <c r="F494" s="4"/>
      <c r="G494" s="4"/>
      <c r="H494" s="4"/>
      <c r="I494" s="119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5.75" customHeight="1">
      <c r="A495" s="4"/>
      <c r="B495" s="4"/>
      <c r="C495" s="4"/>
      <c r="D495" s="4"/>
      <c r="E495" s="4"/>
      <c r="F495" s="4"/>
      <c r="G495" s="4"/>
      <c r="H495" s="4"/>
      <c r="I495" s="119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5.75" customHeight="1">
      <c r="A496" s="4"/>
      <c r="B496" s="4"/>
      <c r="C496" s="4"/>
      <c r="D496" s="4"/>
      <c r="E496" s="4"/>
      <c r="F496" s="4"/>
      <c r="G496" s="4"/>
      <c r="H496" s="4"/>
      <c r="I496" s="119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5.75" customHeight="1">
      <c r="A497" s="4"/>
      <c r="B497" s="4"/>
      <c r="C497" s="4"/>
      <c r="D497" s="4"/>
      <c r="E497" s="4"/>
      <c r="F497" s="4"/>
      <c r="G497" s="4"/>
      <c r="H497" s="4"/>
      <c r="I497" s="119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5.75" customHeight="1">
      <c r="A498" s="4"/>
      <c r="B498" s="4"/>
      <c r="C498" s="4"/>
      <c r="D498" s="4"/>
      <c r="E498" s="4"/>
      <c r="F498" s="4"/>
      <c r="G498" s="4"/>
      <c r="H498" s="4"/>
      <c r="I498" s="119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5.75" customHeight="1">
      <c r="A499" s="4"/>
      <c r="B499" s="4"/>
      <c r="C499" s="4"/>
      <c r="D499" s="4"/>
      <c r="E499" s="4"/>
      <c r="F499" s="4"/>
      <c r="G499" s="4"/>
      <c r="H499" s="4"/>
      <c r="I499" s="119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5.75" customHeight="1">
      <c r="A500" s="4"/>
      <c r="B500" s="4"/>
      <c r="C500" s="4"/>
      <c r="D500" s="4"/>
      <c r="E500" s="4"/>
      <c r="F500" s="4"/>
      <c r="G500" s="4"/>
      <c r="H500" s="4"/>
      <c r="I500" s="119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5.75" customHeight="1">
      <c r="A501" s="4"/>
      <c r="B501" s="4"/>
      <c r="C501" s="4"/>
      <c r="D501" s="4"/>
      <c r="E501" s="4"/>
      <c r="F501" s="4"/>
      <c r="G501" s="4"/>
      <c r="H501" s="4"/>
      <c r="I501" s="119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5.75" customHeight="1">
      <c r="A502" s="4"/>
      <c r="B502" s="4"/>
      <c r="C502" s="4"/>
      <c r="D502" s="4"/>
      <c r="E502" s="4"/>
      <c r="F502" s="4"/>
      <c r="G502" s="4"/>
      <c r="H502" s="4"/>
      <c r="I502" s="119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5.75" customHeight="1">
      <c r="A503" s="4"/>
      <c r="B503" s="4"/>
      <c r="C503" s="4"/>
      <c r="D503" s="4"/>
      <c r="E503" s="4"/>
      <c r="F503" s="4"/>
      <c r="G503" s="4"/>
      <c r="H503" s="4"/>
      <c r="I503" s="119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5.75" customHeight="1">
      <c r="A504" s="4"/>
      <c r="B504" s="4"/>
      <c r="C504" s="4"/>
      <c r="D504" s="4"/>
      <c r="E504" s="4"/>
      <c r="F504" s="4"/>
      <c r="G504" s="4"/>
      <c r="H504" s="4"/>
      <c r="I504" s="119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5.75" customHeight="1">
      <c r="A505" s="4"/>
      <c r="B505" s="4"/>
      <c r="C505" s="4"/>
      <c r="D505" s="4"/>
      <c r="E505" s="4"/>
      <c r="F505" s="4"/>
      <c r="G505" s="4"/>
      <c r="H505" s="4"/>
      <c r="I505" s="119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5.75" customHeight="1">
      <c r="A506" s="4"/>
      <c r="B506" s="4"/>
      <c r="C506" s="4"/>
      <c r="D506" s="4"/>
      <c r="E506" s="4"/>
      <c r="F506" s="4"/>
      <c r="G506" s="4"/>
      <c r="H506" s="4"/>
      <c r="I506" s="119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5.75" customHeight="1">
      <c r="A507" s="4"/>
      <c r="B507" s="4"/>
      <c r="C507" s="4"/>
      <c r="D507" s="4"/>
      <c r="E507" s="4"/>
      <c r="F507" s="4"/>
      <c r="G507" s="4"/>
      <c r="H507" s="4"/>
      <c r="I507" s="119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5.75" customHeight="1">
      <c r="A508" s="4"/>
      <c r="B508" s="4"/>
      <c r="C508" s="4"/>
      <c r="D508" s="4"/>
      <c r="E508" s="4"/>
      <c r="F508" s="4"/>
      <c r="G508" s="4"/>
      <c r="H508" s="4"/>
      <c r="I508" s="119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5.75" customHeight="1">
      <c r="A509" s="4"/>
      <c r="B509" s="4"/>
      <c r="C509" s="4"/>
      <c r="D509" s="4"/>
      <c r="E509" s="4"/>
      <c r="F509" s="4"/>
      <c r="G509" s="4"/>
      <c r="H509" s="4"/>
      <c r="I509" s="119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5.75" customHeight="1">
      <c r="A510" s="4"/>
      <c r="B510" s="4"/>
      <c r="C510" s="4"/>
      <c r="D510" s="4"/>
      <c r="E510" s="4"/>
      <c r="F510" s="4"/>
      <c r="G510" s="4"/>
      <c r="H510" s="4"/>
      <c r="I510" s="119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5.75" customHeight="1">
      <c r="A511" s="4"/>
      <c r="B511" s="4"/>
      <c r="C511" s="4"/>
      <c r="D511" s="4"/>
      <c r="E511" s="4"/>
      <c r="F511" s="4"/>
      <c r="G511" s="4"/>
      <c r="H511" s="4"/>
      <c r="I511" s="119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5.75" customHeight="1">
      <c r="A512" s="4"/>
      <c r="B512" s="4"/>
      <c r="C512" s="4"/>
      <c r="D512" s="4"/>
      <c r="E512" s="4"/>
      <c r="F512" s="4"/>
      <c r="G512" s="4"/>
      <c r="H512" s="4"/>
      <c r="I512" s="119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5.75" customHeight="1">
      <c r="A513" s="4"/>
      <c r="B513" s="4"/>
      <c r="C513" s="4"/>
      <c r="D513" s="4"/>
      <c r="E513" s="4"/>
      <c r="F513" s="4"/>
      <c r="G513" s="4"/>
      <c r="H513" s="4"/>
      <c r="I513" s="119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5.75" customHeight="1">
      <c r="A514" s="4"/>
      <c r="B514" s="4"/>
      <c r="C514" s="4"/>
      <c r="D514" s="4"/>
      <c r="E514" s="4"/>
      <c r="F514" s="4"/>
      <c r="G514" s="4"/>
      <c r="H514" s="4"/>
      <c r="I514" s="119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5.75" customHeight="1">
      <c r="A515" s="4"/>
      <c r="B515" s="4"/>
      <c r="C515" s="4"/>
      <c r="D515" s="4"/>
      <c r="E515" s="4"/>
      <c r="F515" s="4"/>
      <c r="G515" s="4"/>
      <c r="H515" s="4"/>
      <c r="I515" s="119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5.75" customHeight="1">
      <c r="A516" s="4"/>
      <c r="B516" s="4"/>
      <c r="C516" s="4"/>
      <c r="D516" s="4"/>
      <c r="E516" s="4"/>
      <c r="F516" s="4"/>
      <c r="G516" s="4"/>
      <c r="H516" s="4"/>
      <c r="I516" s="119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5.75" customHeight="1">
      <c r="A517" s="4"/>
      <c r="B517" s="4"/>
      <c r="C517" s="4"/>
      <c r="D517" s="4"/>
      <c r="E517" s="4"/>
      <c r="F517" s="4"/>
      <c r="G517" s="4"/>
      <c r="H517" s="4"/>
      <c r="I517" s="119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5.75" customHeight="1">
      <c r="A518" s="4"/>
      <c r="B518" s="4"/>
      <c r="C518" s="4"/>
      <c r="D518" s="4"/>
      <c r="E518" s="4"/>
      <c r="F518" s="4"/>
      <c r="G518" s="4"/>
      <c r="H518" s="4"/>
      <c r="I518" s="119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5.75" customHeight="1">
      <c r="A519" s="4"/>
      <c r="B519" s="4"/>
      <c r="C519" s="4"/>
      <c r="D519" s="4"/>
      <c r="E519" s="4"/>
      <c r="F519" s="4"/>
      <c r="G519" s="4"/>
      <c r="H519" s="4"/>
      <c r="I519" s="119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5.75" customHeight="1">
      <c r="A520" s="4"/>
      <c r="B520" s="4"/>
      <c r="C520" s="4"/>
      <c r="D520" s="4"/>
      <c r="E520" s="4"/>
      <c r="F520" s="4"/>
      <c r="G520" s="4"/>
      <c r="H520" s="4"/>
      <c r="I520" s="119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5.75" customHeight="1">
      <c r="A521" s="4"/>
      <c r="B521" s="4"/>
      <c r="C521" s="4"/>
      <c r="D521" s="4"/>
      <c r="E521" s="4"/>
      <c r="F521" s="4"/>
      <c r="G521" s="4"/>
      <c r="H521" s="4"/>
      <c r="I521" s="119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5.75" customHeight="1">
      <c r="A522" s="4"/>
      <c r="B522" s="4"/>
      <c r="C522" s="4"/>
      <c r="D522" s="4"/>
      <c r="E522" s="4"/>
      <c r="F522" s="4"/>
      <c r="G522" s="4"/>
      <c r="H522" s="4"/>
      <c r="I522" s="119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5.75" customHeight="1">
      <c r="A523" s="4"/>
      <c r="B523" s="4"/>
      <c r="C523" s="4"/>
      <c r="D523" s="4"/>
      <c r="E523" s="4"/>
      <c r="F523" s="4"/>
      <c r="G523" s="4"/>
      <c r="H523" s="4"/>
      <c r="I523" s="119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5.75" customHeight="1">
      <c r="A524" s="4"/>
      <c r="B524" s="4"/>
      <c r="C524" s="4"/>
      <c r="D524" s="4"/>
      <c r="E524" s="4"/>
      <c r="F524" s="4"/>
      <c r="G524" s="4"/>
      <c r="H524" s="4"/>
      <c r="I524" s="119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5.75" customHeight="1">
      <c r="A525" s="4"/>
      <c r="B525" s="4"/>
      <c r="C525" s="4"/>
      <c r="D525" s="4"/>
      <c r="E525" s="4"/>
      <c r="F525" s="4"/>
      <c r="G525" s="4"/>
      <c r="H525" s="4"/>
      <c r="I525" s="119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5.75" customHeight="1">
      <c r="A526" s="4"/>
      <c r="B526" s="4"/>
      <c r="C526" s="4"/>
      <c r="D526" s="4"/>
      <c r="E526" s="4"/>
      <c r="F526" s="4"/>
      <c r="G526" s="4"/>
      <c r="H526" s="4"/>
      <c r="I526" s="119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5.75" customHeight="1">
      <c r="A527" s="4"/>
      <c r="B527" s="4"/>
      <c r="C527" s="4"/>
      <c r="D527" s="4"/>
      <c r="E527" s="4"/>
      <c r="F527" s="4"/>
      <c r="G527" s="4"/>
      <c r="H527" s="4"/>
      <c r="I527" s="119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5.75" customHeight="1">
      <c r="A528" s="4"/>
      <c r="B528" s="4"/>
      <c r="C528" s="4"/>
      <c r="D528" s="4"/>
      <c r="E528" s="4"/>
      <c r="F528" s="4"/>
      <c r="G528" s="4"/>
      <c r="H528" s="4"/>
      <c r="I528" s="119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5.75" customHeight="1">
      <c r="A529" s="4"/>
      <c r="B529" s="4"/>
      <c r="C529" s="4"/>
      <c r="D529" s="4"/>
      <c r="E529" s="4"/>
      <c r="F529" s="4"/>
      <c r="G529" s="4"/>
      <c r="H529" s="4"/>
      <c r="I529" s="119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5.75" customHeight="1">
      <c r="A530" s="4"/>
      <c r="B530" s="4"/>
      <c r="C530" s="4"/>
      <c r="D530" s="4"/>
      <c r="E530" s="4"/>
      <c r="F530" s="4"/>
      <c r="G530" s="4"/>
      <c r="H530" s="4"/>
      <c r="I530" s="119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5.75" customHeight="1">
      <c r="A531" s="4"/>
      <c r="B531" s="4"/>
      <c r="C531" s="4"/>
      <c r="D531" s="4"/>
      <c r="E531" s="4"/>
      <c r="F531" s="4"/>
      <c r="G531" s="4"/>
      <c r="H531" s="4"/>
      <c r="I531" s="119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5.75" customHeight="1">
      <c r="A532" s="4"/>
      <c r="B532" s="4"/>
      <c r="C532" s="4"/>
      <c r="D532" s="4"/>
      <c r="E532" s="4"/>
      <c r="F532" s="4"/>
      <c r="G532" s="4"/>
      <c r="H532" s="4"/>
      <c r="I532" s="119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5.75" customHeight="1">
      <c r="A533" s="4"/>
      <c r="B533" s="4"/>
      <c r="C533" s="4"/>
      <c r="D533" s="4"/>
      <c r="E533" s="4"/>
      <c r="F533" s="4"/>
      <c r="G533" s="4"/>
      <c r="H533" s="4"/>
      <c r="I533" s="119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5.75" customHeight="1">
      <c r="A534" s="4"/>
      <c r="B534" s="4"/>
      <c r="C534" s="4"/>
      <c r="D534" s="4"/>
      <c r="E534" s="4"/>
      <c r="F534" s="4"/>
      <c r="G534" s="4"/>
      <c r="H534" s="4"/>
      <c r="I534" s="119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5.75" customHeight="1">
      <c r="A535" s="4"/>
      <c r="B535" s="4"/>
      <c r="C535" s="4"/>
      <c r="D535" s="4"/>
      <c r="E535" s="4"/>
      <c r="F535" s="4"/>
      <c r="G535" s="4"/>
      <c r="H535" s="4"/>
      <c r="I535" s="119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5.75" customHeight="1">
      <c r="A536" s="4"/>
      <c r="B536" s="4"/>
      <c r="C536" s="4"/>
      <c r="D536" s="4"/>
      <c r="E536" s="4"/>
      <c r="F536" s="4"/>
      <c r="G536" s="4"/>
      <c r="H536" s="4"/>
      <c r="I536" s="119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5.75" customHeight="1">
      <c r="A537" s="4"/>
      <c r="B537" s="4"/>
      <c r="C537" s="4"/>
      <c r="D537" s="4"/>
      <c r="E537" s="4"/>
      <c r="F537" s="4"/>
      <c r="G537" s="4"/>
      <c r="H537" s="4"/>
      <c r="I537" s="119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5.75" customHeight="1">
      <c r="A538" s="4"/>
      <c r="B538" s="4"/>
      <c r="C538" s="4"/>
      <c r="D538" s="4"/>
      <c r="E538" s="4"/>
      <c r="F538" s="4"/>
      <c r="G538" s="4"/>
      <c r="H538" s="4"/>
      <c r="I538" s="119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5.75" customHeight="1">
      <c r="A539" s="4"/>
      <c r="B539" s="4"/>
      <c r="C539" s="4"/>
      <c r="D539" s="4"/>
      <c r="E539" s="4"/>
      <c r="F539" s="4"/>
      <c r="G539" s="4"/>
      <c r="H539" s="4"/>
      <c r="I539" s="119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5.75" customHeight="1">
      <c r="A540" s="4"/>
      <c r="B540" s="4"/>
      <c r="C540" s="4"/>
      <c r="D540" s="4"/>
      <c r="E540" s="4"/>
      <c r="F540" s="4"/>
      <c r="G540" s="4"/>
      <c r="H540" s="4"/>
      <c r="I540" s="119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5.75" customHeight="1">
      <c r="A541" s="4"/>
      <c r="B541" s="4"/>
      <c r="C541" s="4"/>
      <c r="D541" s="4"/>
      <c r="E541" s="4"/>
      <c r="F541" s="4"/>
      <c r="G541" s="4"/>
      <c r="H541" s="4"/>
      <c r="I541" s="119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5.75" customHeight="1">
      <c r="A542" s="4"/>
      <c r="B542" s="4"/>
      <c r="C542" s="4"/>
      <c r="D542" s="4"/>
      <c r="E542" s="4"/>
      <c r="F542" s="4"/>
      <c r="G542" s="4"/>
      <c r="H542" s="4"/>
      <c r="I542" s="119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5.75" customHeight="1">
      <c r="A543" s="4"/>
      <c r="B543" s="4"/>
      <c r="C543" s="4"/>
      <c r="D543" s="4"/>
      <c r="E543" s="4"/>
      <c r="F543" s="4"/>
      <c r="G543" s="4"/>
      <c r="H543" s="4"/>
      <c r="I543" s="119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5.75" customHeight="1">
      <c r="A544" s="4"/>
      <c r="B544" s="4"/>
      <c r="C544" s="4"/>
      <c r="D544" s="4"/>
      <c r="E544" s="4"/>
      <c r="F544" s="4"/>
      <c r="G544" s="4"/>
      <c r="H544" s="4"/>
      <c r="I544" s="119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5.75" customHeight="1">
      <c r="A545" s="4"/>
      <c r="B545" s="4"/>
      <c r="C545" s="4"/>
      <c r="D545" s="4"/>
      <c r="E545" s="4"/>
      <c r="F545" s="4"/>
      <c r="G545" s="4"/>
      <c r="H545" s="4"/>
      <c r="I545" s="119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5.75" customHeight="1">
      <c r="A546" s="4"/>
      <c r="B546" s="4"/>
      <c r="C546" s="4"/>
      <c r="D546" s="4"/>
      <c r="E546" s="4"/>
      <c r="F546" s="4"/>
      <c r="G546" s="4"/>
      <c r="H546" s="4"/>
      <c r="I546" s="119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5.75" customHeight="1">
      <c r="A547" s="4"/>
      <c r="B547" s="4"/>
      <c r="C547" s="4"/>
      <c r="D547" s="4"/>
      <c r="E547" s="4"/>
      <c r="F547" s="4"/>
      <c r="G547" s="4"/>
      <c r="H547" s="4"/>
      <c r="I547" s="119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5.75" customHeight="1">
      <c r="A548" s="4"/>
      <c r="B548" s="4"/>
      <c r="C548" s="4"/>
      <c r="D548" s="4"/>
      <c r="E548" s="4"/>
      <c r="F548" s="4"/>
      <c r="G548" s="4"/>
      <c r="H548" s="4"/>
      <c r="I548" s="119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5.75" customHeight="1">
      <c r="A549" s="4"/>
      <c r="B549" s="4"/>
      <c r="C549" s="4"/>
      <c r="D549" s="4"/>
      <c r="E549" s="4"/>
      <c r="F549" s="4"/>
      <c r="G549" s="4"/>
      <c r="H549" s="4"/>
      <c r="I549" s="119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5.75" customHeight="1">
      <c r="A550" s="4"/>
      <c r="B550" s="4"/>
      <c r="C550" s="4"/>
      <c r="D550" s="4"/>
      <c r="E550" s="4"/>
      <c r="F550" s="4"/>
      <c r="G550" s="4"/>
      <c r="H550" s="4"/>
      <c r="I550" s="119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5.75" customHeight="1">
      <c r="A551" s="4"/>
      <c r="B551" s="4"/>
      <c r="C551" s="4"/>
      <c r="D551" s="4"/>
      <c r="E551" s="4"/>
      <c r="F551" s="4"/>
      <c r="G551" s="4"/>
      <c r="H551" s="4"/>
      <c r="I551" s="119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5.75" customHeight="1">
      <c r="A552" s="4"/>
      <c r="B552" s="4"/>
      <c r="C552" s="4"/>
      <c r="D552" s="4"/>
      <c r="E552" s="4"/>
      <c r="F552" s="4"/>
      <c r="G552" s="4"/>
      <c r="H552" s="4"/>
      <c r="I552" s="119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5.75" customHeight="1">
      <c r="A553" s="4"/>
      <c r="B553" s="4"/>
      <c r="C553" s="4"/>
      <c r="D553" s="4"/>
      <c r="E553" s="4"/>
      <c r="F553" s="4"/>
      <c r="G553" s="4"/>
      <c r="H553" s="4"/>
      <c r="I553" s="119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5.75" customHeight="1">
      <c r="A554" s="4"/>
      <c r="B554" s="4"/>
      <c r="C554" s="4"/>
      <c r="D554" s="4"/>
      <c r="E554" s="4"/>
      <c r="F554" s="4"/>
      <c r="G554" s="4"/>
      <c r="H554" s="4"/>
      <c r="I554" s="119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5.75" customHeight="1">
      <c r="A555" s="4"/>
      <c r="B555" s="4"/>
      <c r="C555" s="4"/>
      <c r="D555" s="4"/>
      <c r="E555" s="4"/>
      <c r="F555" s="4"/>
      <c r="G555" s="4"/>
      <c r="H555" s="4"/>
      <c r="I555" s="119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5.75" customHeight="1">
      <c r="A556" s="4"/>
      <c r="B556" s="4"/>
      <c r="C556" s="4"/>
      <c r="D556" s="4"/>
      <c r="E556" s="4"/>
      <c r="F556" s="4"/>
      <c r="G556" s="4"/>
      <c r="H556" s="4"/>
      <c r="I556" s="119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5.75" customHeight="1">
      <c r="A557" s="4"/>
      <c r="B557" s="4"/>
      <c r="C557" s="4"/>
      <c r="D557" s="4"/>
      <c r="E557" s="4"/>
      <c r="F557" s="4"/>
      <c r="G557" s="4"/>
      <c r="H557" s="4"/>
      <c r="I557" s="119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5.75" customHeight="1">
      <c r="A558" s="4"/>
      <c r="B558" s="4"/>
      <c r="C558" s="4"/>
      <c r="D558" s="4"/>
      <c r="E558" s="4"/>
      <c r="F558" s="4"/>
      <c r="G558" s="4"/>
      <c r="H558" s="4"/>
      <c r="I558" s="119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5.75" customHeight="1">
      <c r="A559" s="4"/>
      <c r="B559" s="4"/>
      <c r="C559" s="4"/>
      <c r="D559" s="4"/>
      <c r="E559" s="4"/>
      <c r="F559" s="4"/>
      <c r="G559" s="4"/>
      <c r="H559" s="4"/>
      <c r="I559" s="119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5.75" customHeight="1">
      <c r="A560" s="4"/>
      <c r="B560" s="4"/>
      <c r="C560" s="4"/>
      <c r="D560" s="4"/>
      <c r="E560" s="4"/>
      <c r="F560" s="4"/>
      <c r="G560" s="4"/>
      <c r="H560" s="4"/>
      <c r="I560" s="119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5.75" customHeight="1">
      <c r="A561" s="4"/>
      <c r="B561" s="4"/>
      <c r="C561" s="4"/>
      <c r="D561" s="4"/>
      <c r="E561" s="4"/>
      <c r="F561" s="4"/>
      <c r="G561" s="4"/>
      <c r="H561" s="4"/>
      <c r="I561" s="119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5.75" customHeight="1">
      <c r="A562" s="4"/>
      <c r="B562" s="4"/>
      <c r="C562" s="4"/>
      <c r="D562" s="4"/>
      <c r="E562" s="4"/>
      <c r="F562" s="4"/>
      <c r="G562" s="4"/>
      <c r="H562" s="4"/>
      <c r="I562" s="119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5.75" customHeight="1">
      <c r="A563" s="4"/>
      <c r="B563" s="4"/>
      <c r="C563" s="4"/>
      <c r="D563" s="4"/>
      <c r="E563" s="4"/>
      <c r="F563" s="4"/>
      <c r="G563" s="4"/>
      <c r="H563" s="4"/>
      <c r="I563" s="119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5.75" customHeight="1">
      <c r="A564" s="4"/>
      <c r="B564" s="4"/>
      <c r="C564" s="4"/>
      <c r="D564" s="4"/>
      <c r="E564" s="4"/>
      <c r="F564" s="4"/>
      <c r="G564" s="4"/>
      <c r="H564" s="4"/>
      <c r="I564" s="119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5.75" customHeight="1">
      <c r="A565" s="4"/>
      <c r="B565" s="4"/>
      <c r="C565" s="4"/>
      <c r="D565" s="4"/>
      <c r="E565" s="4"/>
      <c r="F565" s="4"/>
      <c r="G565" s="4"/>
      <c r="H565" s="4"/>
      <c r="I565" s="119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5.75" customHeight="1">
      <c r="A566" s="4"/>
      <c r="B566" s="4"/>
      <c r="C566" s="4"/>
      <c r="D566" s="4"/>
      <c r="E566" s="4"/>
      <c r="F566" s="4"/>
      <c r="G566" s="4"/>
      <c r="H566" s="4"/>
      <c r="I566" s="119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5.75" customHeight="1">
      <c r="A567" s="4"/>
      <c r="B567" s="4"/>
      <c r="C567" s="4"/>
      <c r="D567" s="4"/>
      <c r="E567" s="4"/>
      <c r="F567" s="4"/>
      <c r="G567" s="4"/>
      <c r="H567" s="4"/>
      <c r="I567" s="119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5.75" customHeight="1">
      <c r="A568" s="4"/>
      <c r="B568" s="4"/>
      <c r="C568" s="4"/>
      <c r="D568" s="4"/>
      <c r="E568" s="4"/>
      <c r="F568" s="4"/>
      <c r="G568" s="4"/>
      <c r="H568" s="4"/>
      <c r="I568" s="119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5.75" customHeight="1">
      <c r="A569" s="4"/>
      <c r="B569" s="4"/>
      <c r="C569" s="4"/>
      <c r="D569" s="4"/>
      <c r="E569" s="4"/>
      <c r="F569" s="4"/>
      <c r="G569" s="4"/>
      <c r="H569" s="4"/>
      <c r="I569" s="119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5.75" customHeight="1">
      <c r="A570" s="4"/>
      <c r="B570" s="4"/>
      <c r="C570" s="4"/>
      <c r="D570" s="4"/>
      <c r="E570" s="4"/>
      <c r="F570" s="4"/>
      <c r="G570" s="4"/>
      <c r="H570" s="4"/>
      <c r="I570" s="119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5.75" customHeight="1">
      <c r="A571" s="4"/>
      <c r="B571" s="4"/>
      <c r="C571" s="4"/>
      <c r="D571" s="4"/>
      <c r="E571" s="4"/>
      <c r="F571" s="4"/>
      <c r="G571" s="4"/>
      <c r="H571" s="4"/>
      <c r="I571" s="119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5.75" customHeight="1">
      <c r="A572" s="4"/>
      <c r="B572" s="4"/>
      <c r="C572" s="4"/>
      <c r="D572" s="4"/>
      <c r="E572" s="4"/>
      <c r="F572" s="4"/>
      <c r="G572" s="4"/>
      <c r="H572" s="4"/>
      <c r="I572" s="119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5.75" customHeight="1">
      <c r="A573" s="4"/>
      <c r="B573" s="4"/>
      <c r="C573" s="4"/>
      <c r="D573" s="4"/>
      <c r="E573" s="4"/>
      <c r="F573" s="4"/>
      <c r="G573" s="4"/>
      <c r="H573" s="4"/>
      <c r="I573" s="119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5.75" customHeight="1">
      <c r="A574" s="4"/>
      <c r="B574" s="4"/>
      <c r="C574" s="4"/>
      <c r="D574" s="4"/>
      <c r="E574" s="4"/>
      <c r="F574" s="4"/>
      <c r="G574" s="4"/>
      <c r="H574" s="4"/>
      <c r="I574" s="119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5.75" customHeight="1">
      <c r="A575" s="4"/>
      <c r="B575" s="4"/>
      <c r="C575" s="4"/>
      <c r="D575" s="4"/>
      <c r="E575" s="4"/>
      <c r="F575" s="4"/>
      <c r="G575" s="4"/>
      <c r="H575" s="4"/>
      <c r="I575" s="119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5.75" customHeight="1">
      <c r="A576" s="4"/>
      <c r="B576" s="4"/>
      <c r="C576" s="4"/>
      <c r="D576" s="4"/>
      <c r="E576" s="4"/>
      <c r="F576" s="4"/>
      <c r="G576" s="4"/>
      <c r="H576" s="4"/>
      <c r="I576" s="119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5.75" customHeight="1">
      <c r="A577" s="4"/>
      <c r="B577" s="4"/>
      <c r="C577" s="4"/>
      <c r="D577" s="4"/>
      <c r="E577" s="4"/>
      <c r="F577" s="4"/>
      <c r="G577" s="4"/>
      <c r="H577" s="4"/>
      <c r="I577" s="119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5.75" customHeight="1">
      <c r="A578" s="4"/>
      <c r="B578" s="4"/>
      <c r="C578" s="4"/>
      <c r="D578" s="4"/>
      <c r="E578" s="4"/>
      <c r="F578" s="4"/>
      <c r="G578" s="4"/>
      <c r="H578" s="4"/>
      <c r="I578" s="119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5.75" customHeight="1">
      <c r="A579" s="4"/>
      <c r="B579" s="4"/>
      <c r="C579" s="4"/>
      <c r="D579" s="4"/>
      <c r="E579" s="4"/>
      <c r="F579" s="4"/>
      <c r="G579" s="4"/>
      <c r="H579" s="4"/>
      <c r="I579" s="119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5.75" customHeight="1">
      <c r="A580" s="4"/>
      <c r="B580" s="4"/>
      <c r="C580" s="4"/>
      <c r="D580" s="4"/>
      <c r="E580" s="4"/>
      <c r="F580" s="4"/>
      <c r="G580" s="4"/>
      <c r="H580" s="4"/>
      <c r="I580" s="119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5.75" customHeight="1">
      <c r="A581" s="4"/>
      <c r="B581" s="4"/>
      <c r="C581" s="4"/>
      <c r="D581" s="4"/>
      <c r="E581" s="4"/>
      <c r="F581" s="4"/>
      <c r="G581" s="4"/>
      <c r="H581" s="4"/>
      <c r="I581" s="119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5.75" customHeight="1">
      <c r="A582" s="4"/>
      <c r="B582" s="4"/>
      <c r="C582" s="4"/>
      <c r="D582" s="4"/>
      <c r="E582" s="4"/>
      <c r="F582" s="4"/>
      <c r="G582" s="4"/>
      <c r="H582" s="4"/>
      <c r="I582" s="119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5.75" customHeight="1">
      <c r="A583" s="4"/>
      <c r="B583" s="4"/>
      <c r="C583" s="4"/>
      <c r="D583" s="4"/>
      <c r="E583" s="4"/>
      <c r="F583" s="4"/>
      <c r="G583" s="4"/>
      <c r="H583" s="4"/>
      <c r="I583" s="119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5.75" customHeight="1">
      <c r="A584" s="4"/>
      <c r="B584" s="4"/>
      <c r="C584" s="4"/>
      <c r="D584" s="4"/>
      <c r="E584" s="4"/>
      <c r="F584" s="4"/>
      <c r="G584" s="4"/>
      <c r="H584" s="4"/>
      <c r="I584" s="119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5.75" customHeight="1">
      <c r="A585" s="4"/>
      <c r="B585" s="4"/>
      <c r="C585" s="4"/>
      <c r="D585" s="4"/>
      <c r="E585" s="4"/>
      <c r="F585" s="4"/>
      <c r="G585" s="4"/>
      <c r="H585" s="4"/>
      <c r="I585" s="119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5.75" customHeight="1">
      <c r="A586" s="4"/>
      <c r="B586" s="4"/>
      <c r="C586" s="4"/>
      <c r="D586" s="4"/>
      <c r="E586" s="4"/>
      <c r="F586" s="4"/>
      <c r="G586" s="4"/>
      <c r="H586" s="4"/>
      <c r="I586" s="119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5.75" customHeight="1">
      <c r="A587" s="4"/>
      <c r="B587" s="4"/>
      <c r="C587" s="4"/>
      <c r="D587" s="4"/>
      <c r="E587" s="4"/>
      <c r="F587" s="4"/>
      <c r="G587" s="4"/>
      <c r="H587" s="4"/>
      <c r="I587" s="119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5.75" customHeight="1">
      <c r="A588" s="4"/>
      <c r="B588" s="4"/>
      <c r="C588" s="4"/>
      <c r="D588" s="4"/>
      <c r="E588" s="4"/>
      <c r="F588" s="4"/>
      <c r="G588" s="4"/>
      <c r="H588" s="4"/>
      <c r="I588" s="119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5.75" customHeight="1">
      <c r="A589" s="4"/>
      <c r="B589" s="4"/>
      <c r="C589" s="4"/>
      <c r="D589" s="4"/>
      <c r="E589" s="4"/>
      <c r="F589" s="4"/>
      <c r="G589" s="4"/>
      <c r="H589" s="4"/>
      <c r="I589" s="119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5.75" customHeight="1">
      <c r="A590" s="4"/>
      <c r="B590" s="4"/>
      <c r="C590" s="4"/>
      <c r="D590" s="4"/>
      <c r="E590" s="4"/>
      <c r="F590" s="4"/>
      <c r="G590" s="4"/>
      <c r="H590" s="4"/>
      <c r="I590" s="119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5.75" customHeight="1">
      <c r="A591" s="4"/>
      <c r="B591" s="4"/>
      <c r="C591" s="4"/>
      <c r="D591" s="4"/>
      <c r="E591" s="4"/>
      <c r="F591" s="4"/>
      <c r="G591" s="4"/>
      <c r="H591" s="4"/>
      <c r="I591" s="119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5.75" customHeight="1">
      <c r="A592" s="4"/>
      <c r="B592" s="4"/>
      <c r="C592" s="4"/>
      <c r="D592" s="4"/>
      <c r="E592" s="4"/>
      <c r="F592" s="4"/>
      <c r="G592" s="4"/>
      <c r="H592" s="4"/>
      <c r="I592" s="119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5.75" customHeight="1">
      <c r="A593" s="4"/>
      <c r="B593" s="4"/>
      <c r="C593" s="4"/>
      <c r="D593" s="4"/>
      <c r="E593" s="4"/>
      <c r="F593" s="4"/>
      <c r="G593" s="4"/>
      <c r="H593" s="4"/>
      <c r="I593" s="119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5.75" customHeight="1">
      <c r="A594" s="4"/>
      <c r="B594" s="4"/>
      <c r="C594" s="4"/>
      <c r="D594" s="4"/>
      <c r="E594" s="4"/>
      <c r="F594" s="4"/>
      <c r="G594" s="4"/>
      <c r="H594" s="4"/>
      <c r="I594" s="119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5.75" customHeight="1">
      <c r="A595" s="4"/>
      <c r="B595" s="4"/>
      <c r="C595" s="4"/>
      <c r="D595" s="4"/>
      <c r="E595" s="4"/>
      <c r="F595" s="4"/>
      <c r="G595" s="4"/>
      <c r="H595" s="4"/>
      <c r="I595" s="119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5.75" customHeight="1">
      <c r="A596" s="4"/>
      <c r="B596" s="4"/>
      <c r="C596" s="4"/>
      <c r="D596" s="4"/>
      <c r="E596" s="4"/>
      <c r="F596" s="4"/>
      <c r="G596" s="4"/>
      <c r="H596" s="4"/>
      <c r="I596" s="119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5.75" customHeight="1">
      <c r="A597" s="4"/>
      <c r="B597" s="4"/>
      <c r="C597" s="4"/>
      <c r="D597" s="4"/>
      <c r="E597" s="4"/>
      <c r="F597" s="4"/>
      <c r="G597" s="4"/>
      <c r="H597" s="4"/>
      <c r="I597" s="119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5.75" customHeight="1">
      <c r="A598" s="4"/>
      <c r="B598" s="4"/>
      <c r="C598" s="4"/>
      <c r="D598" s="4"/>
      <c r="E598" s="4"/>
      <c r="F598" s="4"/>
      <c r="G598" s="4"/>
      <c r="H598" s="4"/>
      <c r="I598" s="119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5.75" customHeight="1">
      <c r="A599" s="4"/>
      <c r="B599" s="4"/>
      <c r="C599" s="4"/>
      <c r="D599" s="4"/>
      <c r="E599" s="4"/>
      <c r="F599" s="4"/>
      <c r="G599" s="4"/>
      <c r="H599" s="4"/>
      <c r="I599" s="119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5.75" customHeight="1">
      <c r="A600" s="4"/>
      <c r="B600" s="4"/>
      <c r="C600" s="4"/>
      <c r="D600" s="4"/>
      <c r="E600" s="4"/>
      <c r="F600" s="4"/>
      <c r="G600" s="4"/>
      <c r="H600" s="4"/>
      <c r="I600" s="119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5.75" customHeight="1">
      <c r="A601" s="4"/>
      <c r="B601" s="4"/>
      <c r="C601" s="4"/>
      <c r="D601" s="4"/>
      <c r="E601" s="4"/>
      <c r="F601" s="4"/>
      <c r="G601" s="4"/>
      <c r="H601" s="4"/>
      <c r="I601" s="119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5.75" customHeight="1">
      <c r="A602" s="4"/>
      <c r="B602" s="4"/>
      <c r="C602" s="4"/>
      <c r="D602" s="4"/>
      <c r="E602" s="4"/>
      <c r="F602" s="4"/>
      <c r="G602" s="4"/>
      <c r="H602" s="4"/>
      <c r="I602" s="119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5.75" customHeight="1">
      <c r="A603" s="4"/>
      <c r="B603" s="4"/>
      <c r="C603" s="4"/>
      <c r="D603" s="4"/>
      <c r="E603" s="4"/>
      <c r="F603" s="4"/>
      <c r="G603" s="4"/>
      <c r="H603" s="4"/>
      <c r="I603" s="119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5.75" customHeight="1">
      <c r="A604" s="4"/>
      <c r="B604" s="4"/>
      <c r="C604" s="4"/>
      <c r="D604" s="4"/>
      <c r="E604" s="4"/>
      <c r="F604" s="4"/>
      <c r="G604" s="4"/>
      <c r="H604" s="4"/>
      <c r="I604" s="119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5.75" customHeight="1">
      <c r="A605" s="4"/>
      <c r="B605" s="4"/>
      <c r="C605" s="4"/>
      <c r="D605" s="4"/>
      <c r="E605" s="4"/>
      <c r="F605" s="4"/>
      <c r="G605" s="4"/>
      <c r="H605" s="4"/>
      <c r="I605" s="119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5.75" customHeight="1">
      <c r="A606" s="4"/>
      <c r="B606" s="4"/>
      <c r="C606" s="4"/>
      <c r="D606" s="4"/>
      <c r="E606" s="4"/>
      <c r="F606" s="4"/>
      <c r="G606" s="4"/>
      <c r="H606" s="4"/>
      <c r="I606" s="119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5.75" customHeight="1">
      <c r="A607" s="4"/>
      <c r="B607" s="4"/>
      <c r="C607" s="4"/>
      <c r="D607" s="4"/>
      <c r="E607" s="4"/>
      <c r="F607" s="4"/>
      <c r="G607" s="4"/>
      <c r="H607" s="4"/>
      <c r="I607" s="119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5.75" customHeight="1">
      <c r="A608" s="4"/>
      <c r="B608" s="4"/>
      <c r="C608" s="4"/>
      <c r="D608" s="4"/>
      <c r="E608" s="4"/>
      <c r="F608" s="4"/>
      <c r="G608" s="4"/>
      <c r="H608" s="4"/>
      <c r="I608" s="119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5.75" customHeight="1">
      <c r="A609" s="4"/>
      <c r="B609" s="4"/>
      <c r="C609" s="4"/>
      <c r="D609" s="4"/>
      <c r="E609" s="4"/>
      <c r="F609" s="4"/>
      <c r="G609" s="4"/>
      <c r="H609" s="4"/>
      <c r="I609" s="119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5.75" customHeight="1">
      <c r="A610" s="4"/>
      <c r="B610" s="4"/>
      <c r="C610" s="4"/>
      <c r="D610" s="4"/>
      <c r="E610" s="4"/>
      <c r="F610" s="4"/>
      <c r="G610" s="4"/>
      <c r="H610" s="4"/>
      <c r="I610" s="119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5.75" customHeight="1">
      <c r="A611" s="4"/>
      <c r="B611" s="4"/>
      <c r="C611" s="4"/>
      <c r="D611" s="4"/>
      <c r="E611" s="4"/>
      <c r="F611" s="4"/>
      <c r="G611" s="4"/>
      <c r="H611" s="4"/>
      <c r="I611" s="119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5.75" customHeight="1">
      <c r="A612" s="4"/>
      <c r="B612" s="4"/>
      <c r="C612" s="4"/>
      <c r="D612" s="4"/>
      <c r="E612" s="4"/>
      <c r="F612" s="4"/>
      <c r="G612" s="4"/>
      <c r="H612" s="4"/>
      <c r="I612" s="119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5.75" customHeight="1">
      <c r="A613" s="4"/>
      <c r="B613" s="4"/>
      <c r="C613" s="4"/>
      <c r="D613" s="4"/>
      <c r="E613" s="4"/>
      <c r="F613" s="4"/>
      <c r="G613" s="4"/>
      <c r="H613" s="4"/>
      <c r="I613" s="119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5.75" customHeight="1">
      <c r="A614" s="4"/>
      <c r="B614" s="4"/>
      <c r="C614" s="4"/>
      <c r="D614" s="4"/>
      <c r="E614" s="4"/>
      <c r="F614" s="4"/>
      <c r="G614" s="4"/>
      <c r="H614" s="4"/>
      <c r="I614" s="119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5.75" customHeight="1">
      <c r="A615" s="4"/>
      <c r="B615" s="4"/>
      <c r="C615" s="4"/>
      <c r="D615" s="4"/>
      <c r="E615" s="4"/>
      <c r="F615" s="4"/>
      <c r="G615" s="4"/>
      <c r="H615" s="4"/>
      <c r="I615" s="119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5.75" customHeight="1">
      <c r="A616" s="4"/>
      <c r="B616" s="4"/>
      <c r="C616" s="4"/>
      <c r="D616" s="4"/>
      <c r="E616" s="4"/>
      <c r="F616" s="4"/>
      <c r="G616" s="4"/>
      <c r="H616" s="4"/>
      <c r="I616" s="119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5.75" customHeight="1">
      <c r="A617" s="4"/>
      <c r="B617" s="4"/>
      <c r="C617" s="4"/>
      <c r="D617" s="4"/>
      <c r="E617" s="4"/>
      <c r="F617" s="4"/>
      <c r="G617" s="4"/>
      <c r="H617" s="4"/>
      <c r="I617" s="119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5.75" customHeight="1">
      <c r="A618" s="4"/>
      <c r="B618" s="4"/>
      <c r="C618" s="4"/>
      <c r="D618" s="4"/>
      <c r="E618" s="4"/>
      <c r="F618" s="4"/>
      <c r="G618" s="4"/>
      <c r="H618" s="4"/>
      <c r="I618" s="119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5.75" customHeight="1">
      <c r="A619" s="4"/>
      <c r="B619" s="4"/>
      <c r="C619" s="4"/>
      <c r="D619" s="4"/>
      <c r="E619" s="4"/>
      <c r="F619" s="4"/>
      <c r="G619" s="4"/>
      <c r="H619" s="4"/>
      <c r="I619" s="119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5.75" customHeight="1">
      <c r="A620" s="4"/>
      <c r="B620" s="4"/>
      <c r="C620" s="4"/>
      <c r="D620" s="4"/>
      <c r="E620" s="4"/>
      <c r="F620" s="4"/>
      <c r="G620" s="4"/>
      <c r="H620" s="4"/>
      <c r="I620" s="119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5.75" customHeight="1">
      <c r="A621" s="4"/>
      <c r="B621" s="4"/>
      <c r="C621" s="4"/>
      <c r="D621" s="4"/>
      <c r="E621" s="4"/>
      <c r="F621" s="4"/>
      <c r="G621" s="4"/>
      <c r="H621" s="4"/>
      <c r="I621" s="119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5.75" customHeight="1">
      <c r="A622" s="4"/>
      <c r="B622" s="4"/>
      <c r="C622" s="4"/>
      <c r="D622" s="4"/>
      <c r="E622" s="4"/>
      <c r="F622" s="4"/>
      <c r="G622" s="4"/>
      <c r="H622" s="4"/>
      <c r="I622" s="119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5.75" customHeight="1">
      <c r="A623" s="4"/>
      <c r="B623" s="4"/>
      <c r="C623" s="4"/>
      <c r="D623" s="4"/>
      <c r="E623" s="4"/>
      <c r="F623" s="4"/>
      <c r="G623" s="4"/>
      <c r="H623" s="4"/>
      <c r="I623" s="119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5.75" customHeight="1">
      <c r="A624" s="4"/>
      <c r="B624" s="4"/>
      <c r="C624" s="4"/>
      <c r="D624" s="4"/>
      <c r="E624" s="4"/>
      <c r="F624" s="4"/>
      <c r="G624" s="4"/>
      <c r="H624" s="4"/>
      <c r="I624" s="119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5.75" customHeight="1">
      <c r="A625" s="4"/>
      <c r="B625" s="4"/>
      <c r="C625" s="4"/>
      <c r="D625" s="4"/>
      <c r="E625" s="4"/>
      <c r="F625" s="4"/>
      <c r="G625" s="4"/>
      <c r="H625" s="4"/>
      <c r="I625" s="119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5.75" customHeight="1">
      <c r="A626" s="4"/>
      <c r="B626" s="4"/>
      <c r="C626" s="4"/>
      <c r="D626" s="4"/>
      <c r="E626" s="4"/>
      <c r="F626" s="4"/>
      <c r="G626" s="4"/>
      <c r="H626" s="4"/>
      <c r="I626" s="119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5.75" customHeight="1">
      <c r="A627" s="4"/>
      <c r="B627" s="4"/>
      <c r="C627" s="4"/>
      <c r="D627" s="4"/>
      <c r="E627" s="4"/>
      <c r="F627" s="4"/>
      <c r="G627" s="4"/>
      <c r="H627" s="4"/>
      <c r="I627" s="119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5.75" customHeight="1">
      <c r="A628" s="4"/>
      <c r="B628" s="4"/>
      <c r="C628" s="4"/>
      <c r="D628" s="4"/>
      <c r="E628" s="4"/>
      <c r="F628" s="4"/>
      <c r="G628" s="4"/>
      <c r="H628" s="4"/>
      <c r="I628" s="119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5.75" customHeight="1">
      <c r="A629" s="4"/>
      <c r="B629" s="4"/>
      <c r="C629" s="4"/>
      <c r="D629" s="4"/>
      <c r="E629" s="4"/>
      <c r="F629" s="4"/>
      <c r="G629" s="4"/>
      <c r="H629" s="4"/>
      <c r="I629" s="119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5.75" customHeight="1">
      <c r="A630" s="4"/>
      <c r="B630" s="4"/>
      <c r="C630" s="4"/>
      <c r="D630" s="4"/>
      <c r="E630" s="4"/>
      <c r="F630" s="4"/>
      <c r="G630" s="4"/>
      <c r="H630" s="4"/>
      <c r="I630" s="119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5.75" customHeight="1">
      <c r="A631" s="4"/>
      <c r="B631" s="4"/>
      <c r="C631" s="4"/>
      <c r="D631" s="4"/>
      <c r="E631" s="4"/>
      <c r="F631" s="4"/>
      <c r="G631" s="4"/>
      <c r="H631" s="4"/>
      <c r="I631" s="119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5.75" customHeight="1">
      <c r="A632" s="4"/>
      <c r="B632" s="4"/>
      <c r="C632" s="4"/>
      <c r="D632" s="4"/>
      <c r="E632" s="4"/>
      <c r="F632" s="4"/>
      <c r="G632" s="4"/>
      <c r="H632" s="4"/>
      <c r="I632" s="119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5.75" customHeight="1">
      <c r="A633" s="4"/>
      <c r="B633" s="4"/>
      <c r="C633" s="4"/>
      <c r="D633" s="4"/>
      <c r="E633" s="4"/>
      <c r="F633" s="4"/>
      <c r="G633" s="4"/>
      <c r="H633" s="4"/>
      <c r="I633" s="119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5.75" customHeight="1">
      <c r="A634" s="4"/>
      <c r="B634" s="4"/>
      <c r="C634" s="4"/>
      <c r="D634" s="4"/>
      <c r="E634" s="4"/>
      <c r="F634" s="4"/>
      <c r="G634" s="4"/>
      <c r="H634" s="4"/>
      <c r="I634" s="119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5.75" customHeight="1">
      <c r="A635" s="4"/>
      <c r="B635" s="4"/>
      <c r="C635" s="4"/>
      <c r="D635" s="4"/>
      <c r="E635" s="4"/>
      <c r="F635" s="4"/>
      <c r="G635" s="4"/>
      <c r="H635" s="4"/>
      <c r="I635" s="119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5.75" customHeight="1">
      <c r="A636" s="4"/>
      <c r="B636" s="4"/>
      <c r="C636" s="4"/>
      <c r="D636" s="4"/>
      <c r="E636" s="4"/>
      <c r="F636" s="4"/>
      <c r="G636" s="4"/>
      <c r="H636" s="4"/>
      <c r="I636" s="119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5.75" customHeight="1">
      <c r="A637" s="4"/>
      <c r="B637" s="4"/>
      <c r="C637" s="4"/>
      <c r="D637" s="4"/>
      <c r="E637" s="4"/>
      <c r="F637" s="4"/>
      <c r="G637" s="4"/>
      <c r="H637" s="4"/>
      <c r="I637" s="119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5.75" customHeight="1">
      <c r="A638" s="4"/>
      <c r="B638" s="4"/>
      <c r="C638" s="4"/>
      <c r="D638" s="4"/>
      <c r="E638" s="4"/>
      <c r="F638" s="4"/>
      <c r="G638" s="4"/>
      <c r="H638" s="4"/>
      <c r="I638" s="119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5.75" customHeight="1">
      <c r="A639" s="4"/>
      <c r="B639" s="4"/>
      <c r="C639" s="4"/>
      <c r="D639" s="4"/>
      <c r="E639" s="4"/>
      <c r="F639" s="4"/>
      <c r="G639" s="4"/>
      <c r="H639" s="4"/>
      <c r="I639" s="119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5.75" customHeight="1">
      <c r="A640" s="4"/>
      <c r="B640" s="4"/>
      <c r="C640" s="4"/>
      <c r="D640" s="4"/>
      <c r="E640" s="4"/>
      <c r="F640" s="4"/>
      <c r="G640" s="4"/>
      <c r="H640" s="4"/>
      <c r="I640" s="119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5.75" customHeight="1">
      <c r="A641" s="4"/>
      <c r="B641" s="4"/>
      <c r="C641" s="4"/>
      <c r="D641" s="4"/>
      <c r="E641" s="4"/>
      <c r="F641" s="4"/>
      <c r="G641" s="4"/>
      <c r="H641" s="4"/>
      <c r="I641" s="119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5.75" customHeight="1">
      <c r="A642" s="4"/>
      <c r="B642" s="4"/>
      <c r="C642" s="4"/>
      <c r="D642" s="4"/>
      <c r="E642" s="4"/>
      <c r="F642" s="4"/>
      <c r="G642" s="4"/>
      <c r="H642" s="4"/>
      <c r="I642" s="119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5.75" customHeight="1">
      <c r="A643" s="4"/>
      <c r="B643" s="4"/>
      <c r="C643" s="4"/>
      <c r="D643" s="4"/>
      <c r="E643" s="4"/>
      <c r="F643" s="4"/>
      <c r="G643" s="4"/>
      <c r="H643" s="4"/>
      <c r="I643" s="119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5.75" customHeight="1">
      <c r="A644" s="4"/>
      <c r="B644" s="4"/>
      <c r="C644" s="4"/>
      <c r="D644" s="4"/>
      <c r="E644" s="4"/>
      <c r="F644" s="4"/>
      <c r="G644" s="4"/>
      <c r="H644" s="4"/>
      <c r="I644" s="119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5.75" customHeight="1">
      <c r="A645" s="4"/>
      <c r="B645" s="4"/>
      <c r="C645" s="4"/>
      <c r="D645" s="4"/>
      <c r="E645" s="4"/>
      <c r="F645" s="4"/>
      <c r="G645" s="4"/>
      <c r="H645" s="4"/>
      <c r="I645" s="119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5.75" customHeight="1">
      <c r="A646" s="4"/>
      <c r="B646" s="4"/>
      <c r="C646" s="4"/>
      <c r="D646" s="4"/>
      <c r="E646" s="4"/>
      <c r="F646" s="4"/>
      <c r="G646" s="4"/>
      <c r="H646" s="4"/>
      <c r="I646" s="119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5.75" customHeight="1">
      <c r="A647" s="4"/>
      <c r="B647" s="4"/>
      <c r="C647" s="4"/>
      <c r="D647" s="4"/>
      <c r="E647" s="4"/>
      <c r="F647" s="4"/>
      <c r="G647" s="4"/>
      <c r="H647" s="4"/>
      <c r="I647" s="119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5.75" customHeight="1">
      <c r="A648" s="4"/>
      <c r="B648" s="4"/>
      <c r="C648" s="4"/>
      <c r="D648" s="4"/>
      <c r="E648" s="4"/>
      <c r="F648" s="4"/>
      <c r="G648" s="4"/>
      <c r="H648" s="4"/>
      <c r="I648" s="119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5.75" customHeight="1">
      <c r="A649" s="4"/>
      <c r="B649" s="4"/>
      <c r="C649" s="4"/>
      <c r="D649" s="4"/>
      <c r="E649" s="4"/>
      <c r="F649" s="4"/>
      <c r="G649" s="4"/>
      <c r="H649" s="4"/>
      <c r="I649" s="119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5.75" customHeight="1">
      <c r="A650" s="4"/>
      <c r="B650" s="4"/>
      <c r="C650" s="4"/>
      <c r="D650" s="4"/>
      <c r="E650" s="4"/>
      <c r="F650" s="4"/>
      <c r="G650" s="4"/>
      <c r="H650" s="4"/>
      <c r="I650" s="119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5.75" customHeight="1">
      <c r="A651" s="4"/>
      <c r="B651" s="4"/>
      <c r="C651" s="4"/>
      <c r="D651" s="4"/>
      <c r="E651" s="4"/>
      <c r="F651" s="4"/>
      <c r="G651" s="4"/>
      <c r="H651" s="4"/>
      <c r="I651" s="119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5.75" customHeight="1">
      <c r="A652" s="4"/>
      <c r="B652" s="4"/>
      <c r="C652" s="4"/>
      <c r="D652" s="4"/>
      <c r="E652" s="4"/>
      <c r="F652" s="4"/>
      <c r="G652" s="4"/>
      <c r="H652" s="4"/>
      <c r="I652" s="119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5.75" customHeight="1">
      <c r="A653" s="4"/>
      <c r="B653" s="4"/>
      <c r="C653" s="4"/>
      <c r="D653" s="4"/>
      <c r="E653" s="4"/>
      <c r="F653" s="4"/>
      <c r="G653" s="4"/>
      <c r="H653" s="4"/>
      <c r="I653" s="119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5.75" customHeight="1">
      <c r="A654" s="4"/>
      <c r="B654" s="4"/>
      <c r="C654" s="4"/>
      <c r="D654" s="4"/>
      <c r="E654" s="4"/>
      <c r="F654" s="4"/>
      <c r="G654" s="4"/>
      <c r="H654" s="4"/>
      <c r="I654" s="119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5.75" customHeight="1">
      <c r="A655" s="4"/>
      <c r="B655" s="4"/>
      <c r="C655" s="4"/>
      <c r="D655" s="4"/>
      <c r="E655" s="4"/>
      <c r="F655" s="4"/>
      <c r="G655" s="4"/>
      <c r="H655" s="4"/>
      <c r="I655" s="119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5.75" customHeight="1">
      <c r="A656" s="4"/>
      <c r="B656" s="4"/>
      <c r="C656" s="4"/>
      <c r="D656" s="4"/>
      <c r="E656" s="4"/>
      <c r="F656" s="4"/>
      <c r="G656" s="4"/>
      <c r="H656" s="4"/>
      <c r="I656" s="119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5.75" customHeight="1">
      <c r="A657" s="4"/>
      <c r="B657" s="4"/>
      <c r="C657" s="4"/>
      <c r="D657" s="4"/>
      <c r="E657" s="4"/>
      <c r="F657" s="4"/>
      <c r="G657" s="4"/>
      <c r="H657" s="4"/>
      <c r="I657" s="119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5.75" customHeight="1">
      <c r="A658" s="4"/>
      <c r="B658" s="4"/>
      <c r="C658" s="4"/>
      <c r="D658" s="4"/>
      <c r="E658" s="4"/>
      <c r="F658" s="4"/>
      <c r="G658" s="4"/>
      <c r="H658" s="4"/>
      <c r="I658" s="119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5.75" customHeight="1">
      <c r="A659" s="4"/>
      <c r="B659" s="4"/>
      <c r="C659" s="4"/>
      <c r="D659" s="4"/>
      <c r="E659" s="4"/>
      <c r="F659" s="4"/>
      <c r="G659" s="4"/>
      <c r="H659" s="4"/>
      <c r="I659" s="119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5.75" customHeight="1">
      <c r="A660" s="4"/>
      <c r="B660" s="4"/>
      <c r="C660" s="4"/>
      <c r="D660" s="4"/>
      <c r="E660" s="4"/>
      <c r="F660" s="4"/>
      <c r="G660" s="4"/>
      <c r="H660" s="4"/>
      <c r="I660" s="119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5.75" customHeight="1">
      <c r="A661" s="4"/>
      <c r="B661" s="4"/>
      <c r="C661" s="4"/>
      <c r="D661" s="4"/>
      <c r="E661" s="4"/>
      <c r="F661" s="4"/>
      <c r="G661" s="4"/>
      <c r="H661" s="4"/>
      <c r="I661" s="119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5.75" customHeight="1">
      <c r="A662" s="4"/>
      <c r="B662" s="4"/>
      <c r="C662" s="4"/>
      <c r="D662" s="4"/>
      <c r="E662" s="4"/>
      <c r="F662" s="4"/>
      <c r="G662" s="4"/>
      <c r="H662" s="4"/>
      <c r="I662" s="119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5.75" customHeight="1">
      <c r="A663" s="4"/>
      <c r="B663" s="4"/>
      <c r="C663" s="4"/>
      <c r="D663" s="4"/>
      <c r="E663" s="4"/>
      <c r="F663" s="4"/>
      <c r="G663" s="4"/>
      <c r="H663" s="4"/>
      <c r="I663" s="119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5.75" customHeight="1">
      <c r="A664" s="4"/>
      <c r="B664" s="4"/>
      <c r="C664" s="4"/>
      <c r="D664" s="4"/>
      <c r="E664" s="4"/>
      <c r="F664" s="4"/>
      <c r="G664" s="4"/>
      <c r="H664" s="4"/>
      <c r="I664" s="119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5.75" customHeight="1">
      <c r="A665" s="4"/>
      <c r="B665" s="4"/>
      <c r="C665" s="4"/>
      <c r="D665" s="4"/>
      <c r="E665" s="4"/>
      <c r="F665" s="4"/>
      <c r="G665" s="4"/>
      <c r="H665" s="4"/>
      <c r="I665" s="119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5.75" customHeight="1">
      <c r="A666" s="4"/>
      <c r="B666" s="4"/>
      <c r="C666" s="4"/>
      <c r="D666" s="4"/>
      <c r="E666" s="4"/>
      <c r="F666" s="4"/>
      <c r="G666" s="4"/>
      <c r="H666" s="4"/>
      <c r="I666" s="119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5.75" customHeight="1">
      <c r="A667" s="4"/>
      <c r="B667" s="4"/>
      <c r="C667" s="4"/>
      <c r="D667" s="4"/>
      <c r="E667" s="4"/>
      <c r="F667" s="4"/>
      <c r="G667" s="4"/>
      <c r="H667" s="4"/>
      <c r="I667" s="119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5.75" customHeight="1">
      <c r="A668" s="4"/>
      <c r="B668" s="4"/>
      <c r="C668" s="4"/>
      <c r="D668" s="4"/>
      <c r="E668" s="4"/>
      <c r="F668" s="4"/>
      <c r="G668" s="4"/>
      <c r="H668" s="4"/>
      <c r="I668" s="119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5.75" customHeight="1">
      <c r="A669" s="4"/>
      <c r="B669" s="4"/>
      <c r="C669" s="4"/>
      <c r="D669" s="4"/>
      <c r="E669" s="4"/>
      <c r="F669" s="4"/>
      <c r="G669" s="4"/>
      <c r="H669" s="4"/>
      <c r="I669" s="119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5.75" customHeight="1">
      <c r="A670" s="4"/>
      <c r="B670" s="4"/>
      <c r="C670" s="4"/>
      <c r="D670" s="4"/>
      <c r="E670" s="4"/>
      <c r="F670" s="4"/>
      <c r="G670" s="4"/>
      <c r="H670" s="4"/>
      <c r="I670" s="119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5.75" customHeight="1">
      <c r="A671" s="4"/>
      <c r="B671" s="4"/>
      <c r="C671" s="4"/>
      <c r="D671" s="4"/>
      <c r="E671" s="4"/>
      <c r="F671" s="4"/>
      <c r="G671" s="4"/>
      <c r="H671" s="4"/>
      <c r="I671" s="119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5.75" customHeight="1">
      <c r="A672" s="4"/>
      <c r="B672" s="4"/>
      <c r="C672" s="4"/>
      <c r="D672" s="4"/>
      <c r="E672" s="4"/>
      <c r="F672" s="4"/>
      <c r="G672" s="4"/>
      <c r="H672" s="4"/>
      <c r="I672" s="119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5.75" customHeight="1">
      <c r="A673" s="4"/>
      <c r="B673" s="4"/>
      <c r="C673" s="4"/>
      <c r="D673" s="4"/>
      <c r="E673" s="4"/>
      <c r="F673" s="4"/>
      <c r="G673" s="4"/>
      <c r="H673" s="4"/>
      <c r="I673" s="119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5.75" customHeight="1">
      <c r="A674" s="4"/>
      <c r="B674" s="4"/>
      <c r="C674" s="4"/>
      <c r="D674" s="4"/>
      <c r="E674" s="4"/>
      <c r="F674" s="4"/>
      <c r="G674" s="4"/>
      <c r="H674" s="4"/>
      <c r="I674" s="119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5.75" customHeight="1">
      <c r="A675" s="4"/>
      <c r="B675" s="4"/>
      <c r="C675" s="4"/>
      <c r="D675" s="4"/>
      <c r="E675" s="4"/>
      <c r="F675" s="4"/>
      <c r="G675" s="4"/>
      <c r="H675" s="4"/>
      <c r="I675" s="119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5.75" customHeight="1">
      <c r="A676" s="4"/>
      <c r="B676" s="4"/>
      <c r="C676" s="4"/>
      <c r="D676" s="4"/>
      <c r="E676" s="4"/>
      <c r="F676" s="4"/>
      <c r="G676" s="4"/>
      <c r="H676" s="4"/>
      <c r="I676" s="119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5.75" customHeight="1">
      <c r="A677" s="4"/>
      <c r="B677" s="4"/>
      <c r="C677" s="4"/>
      <c r="D677" s="4"/>
      <c r="E677" s="4"/>
      <c r="F677" s="4"/>
      <c r="G677" s="4"/>
      <c r="H677" s="4"/>
      <c r="I677" s="119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5.75" customHeight="1">
      <c r="A678" s="4"/>
      <c r="B678" s="4"/>
      <c r="C678" s="4"/>
      <c r="D678" s="4"/>
      <c r="E678" s="4"/>
      <c r="F678" s="4"/>
      <c r="G678" s="4"/>
      <c r="H678" s="4"/>
      <c r="I678" s="119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5.75" customHeight="1">
      <c r="A679" s="4"/>
      <c r="B679" s="4"/>
      <c r="C679" s="4"/>
      <c r="D679" s="4"/>
      <c r="E679" s="4"/>
      <c r="F679" s="4"/>
      <c r="G679" s="4"/>
      <c r="H679" s="4"/>
      <c r="I679" s="119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5.75" customHeight="1">
      <c r="A680" s="4"/>
      <c r="B680" s="4"/>
      <c r="C680" s="4"/>
      <c r="D680" s="4"/>
      <c r="E680" s="4"/>
      <c r="F680" s="4"/>
      <c r="G680" s="4"/>
      <c r="H680" s="4"/>
      <c r="I680" s="119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5.75" customHeight="1">
      <c r="A681" s="4"/>
      <c r="B681" s="4"/>
      <c r="C681" s="4"/>
      <c r="D681" s="4"/>
      <c r="E681" s="4"/>
      <c r="F681" s="4"/>
      <c r="G681" s="4"/>
      <c r="H681" s="4"/>
      <c r="I681" s="119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5.75" customHeight="1">
      <c r="A682" s="4"/>
      <c r="B682" s="4"/>
      <c r="C682" s="4"/>
      <c r="D682" s="4"/>
      <c r="E682" s="4"/>
      <c r="F682" s="4"/>
      <c r="G682" s="4"/>
      <c r="H682" s="4"/>
      <c r="I682" s="119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5.75" customHeight="1">
      <c r="A683" s="4"/>
      <c r="B683" s="4"/>
      <c r="C683" s="4"/>
      <c r="D683" s="4"/>
      <c r="E683" s="4"/>
      <c r="F683" s="4"/>
      <c r="G683" s="4"/>
      <c r="H683" s="4"/>
      <c r="I683" s="119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5.75" customHeight="1">
      <c r="A684" s="4"/>
      <c r="B684" s="4"/>
      <c r="C684" s="4"/>
      <c r="D684" s="4"/>
      <c r="E684" s="4"/>
      <c r="F684" s="4"/>
      <c r="G684" s="4"/>
      <c r="H684" s="4"/>
      <c r="I684" s="119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5.75" customHeight="1">
      <c r="A685" s="4"/>
      <c r="B685" s="4"/>
      <c r="C685" s="4"/>
      <c r="D685" s="4"/>
      <c r="E685" s="4"/>
      <c r="F685" s="4"/>
      <c r="G685" s="4"/>
      <c r="H685" s="4"/>
      <c r="I685" s="119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5.75" customHeight="1">
      <c r="A686" s="4"/>
      <c r="B686" s="4"/>
      <c r="C686" s="4"/>
      <c r="D686" s="4"/>
      <c r="E686" s="4"/>
      <c r="F686" s="4"/>
      <c r="G686" s="4"/>
      <c r="H686" s="4"/>
      <c r="I686" s="119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5.75" customHeight="1">
      <c r="A687" s="4"/>
      <c r="B687" s="4"/>
      <c r="C687" s="4"/>
      <c r="D687" s="4"/>
      <c r="E687" s="4"/>
      <c r="F687" s="4"/>
      <c r="G687" s="4"/>
      <c r="H687" s="4"/>
      <c r="I687" s="119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5.75" customHeight="1">
      <c r="A688" s="4"/>
      <c r="B688" s="4"/>
      <c r="C688" s="4"/>
      <c r="D688" s="4"/>
      <c r="E688" s="4"/>
      <c r="F688" s="4"/>
      <c r="G688" s="4"/>
      <c r="H688" s="4"/>
      <c r="I688" s="119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5.75" customHeight="1">
      <c r="A689" s="4"/>
      <c r="B689" s="4"/>
      <c r="C689" s="4"/>
      <c r="D689" s="4"/>
      <c r="E689" s="4"/>
      <c r="F689" s="4"/>
      <c r="G689" s="4"/>
      <c r="H689" s="4"/>
      <c r="I689" s="119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5.75" customHeight="1">
      <c r="A690" s="4"/>
      <c r="B690" s="4"/>
      <c r="C690" s="4"/>
      <c r="D690" s="4"/>
      <c r="E690" s="4"/>
      <c r="F690" s="4"/>
      <c r="G690" s="4"/>
      <c r="H690" s="4"/>
      <c r="I690" s="119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5.75" customHeight="1">
      <c r="A691" s="4"/>
      <c r="B691" s="4"/>
      <c r="C691" s="4"/>
      <c r="D691" s="4"/>
      <c r="E691" s="4"/>
      <c r="F691" s="4"/>
      <c r="G691" s="4"/>
      <c r="H691" s="4"/>
      <c r="I691" s="119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5.75" customHeight="1">
      <c r="A692" s="4"/>
      <c r="B692" s="4"/>
      <c r="C692" s="4"/>
      <c r="D692" s="4"/>
      <c r="E692" s="4"/>
      <c r="F692" s="4"/>
      <c r="G692" s="4"/>
      <c r="H692" s="4"/>
      <c r="I692" s="119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5.75" customHeight="1">
      <c r="A693" s="4"/>
      <c r="B693" s="4"/>
      <c r="C693" s="4"/>
      <c r="D693" s="4"/>
      <c r="E693" s="4"/>
      <c r="F693" s="4"/>
      <c r="G693" s="4"/>
      <c r="H693" s="4"/>
      <c r="I693" s="119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5.75" customHeight="1">
      <c r="A694" s="4"/>
      <c r="B694" s="4"/>
      <c r="C694" s="4"/>
      <c r="D694" s="4"/>
      <c r="E694" s="4"/>
      <c r="F694" s="4"/>
      <c r="G694" s="4"/>
      <c r="H694" s="4"/>
      <c r="I694" s="119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5.75" customHeight="1">
      <c r="A695" s="4"/>
      <c r="B695" s="4"/>
      <c r="C695" s="4"/>
      <c r="D695" s="4"/>
      <c r="E695" s="4"/>
      <c r="F695" s="4"/>
      <c r="G695" s="4"/>
      <c r="H695" s="4"/>
      <c r="I695" s="119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5.75" customHeight="1">
      <c r="A696" s="4"/>
      <c r="B696" s="4"/>
      <c r="C696" s="4"/>
      <c r="D696" s="4"/>
      <c r="E696" s="4"/>
      <c r="F696" s="4"/>
      <c r="G696" s="4"/>
      <c r="H696" s="4"/>
      <c r="I696" s="119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5.75" customHeight="1">
      <c r="A697" s="4"/>
      <c r="B697" s="4"/>
      <c r="C697" s="4"/>
      <c r="D697" s="4"/>
      <c r="E697" s="4"/>
      <c r="F697" s="4"/>
      <c r="G697" s="4"/>
      <c r="H697" s="4"/>
      <c r="I697" s="119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5.75" customHeight="1">
      <c r="A698" s="4"/>
      <c r="B698" s="4"/>
      <c r="C698" s="4"/>
      <c r="D698" s="4"/>
      <c r="E698" s="4"/>
      <c r="F698" s="4"/>
      <c r="G698" s="4"/>
      <c r="H698" s="4"/>
      <c r="I698" s="119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5.75" customHeight="1">
      <c r="A699" s="4"/>
      <c r="B699" s="4"/>
      <c r="C699" s="4"/>
      <c r="D699" s="4"/>
      <c r="E699" s="4"/>
      <c r="F699" s="4"/>
      <c r="G699" s="4"/>
      <c r="H699" s="4"/>
      <c r="I699" s="119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5.75" customHeight="1">
      <c r="A700" s="4"/>
      <c r="B700" s="4"/>
      <c r="C700" s="4"/>
      <c r="D700" s="4"/>
      <c r="E700" s="4"/>
      <c r="F700" s="4"/>
      <c r="G700" s="4"/>
      <c r="H700" s="4"/>
      <c r="I700" s="119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5.75" customHeight="1">
      <c r="A701" s="4"/>
      <c r="B701" s="4"/>
      <c r="C701" s="4"/>
      <c r="D701" s="4"/>
      <c r="E701" s="4"/>
      <c r="F701" s="4"/>
      <c r="G701" s="4"/>
      <c r="H701" s="4"/>
      <c r="I701" s="119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5.75" customHeight="1">
      <c r="A702" s="4"/>
      <c r="B702" s="4"/>
      <c r="C702" s="4"/>
      <c r="D702" s="4"/>
      <c r="E702" s="4"/>
      <c r="F702" s="4"/>
      <c r="G702" s="4"/>
      <c r="H702" s="4"/>
      <c r="I702" s="119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5.75" customHeight="1">
      <c r="A703" s="4"/>
      <c r="B703" s="4"/>
      <c r="C703" s="4"/>
      <c r="D703" s="4"/>
      <c r="E703" s="4"/>
      <c r="F703" s="4"/>
      <c r="G703" s="4"/>
      <c r="H703" s="4"/>
      <c r="I703" s="119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5.75" customHeight="1">
      <c r="A704" s="4"/>
      <c r="B704" s="4"/>
      <c r="C704" s="4"/>
      <c r="D704" s="4"/>
      <c r="E704" s="4"/>
      <c r="F704" s="4"/>
      <c r="G704" s="4"/>
      <c r="H704" s="4"/>
      <c r="I704" s="119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5.75" customHeight="1">
      <c r="A705" s="4"/>
      <c r="B705" s="4"/>
      <c r="C705" s="4"/>
      <c r="D705" s="4"/>
      <c r="E705" s="4"/>
      <c r="F705" s="4"/>
      <c r="G705" s="4"/>
      <c r="H705" s="4"/>
      <c r="I705" s="119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5.75" customHeight="1">
      <c r="A706" s="4"/>
      <c r="B706" s="4"/>
      <c r="C706" s="4"/>
      <c r="D706" s="4"/>
      <c r="E706" s="4"/>
      <c r="F706" s="4"/>
      <c r="G706" s="4"/>
      <c r="H706" s="4"/>
      <c r="I706" s="119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5.75" customHeight="1">
      <c r="A707" s="4"/>
      <c r="B707" s="4"/>
      <c r="C707" s="4"/>
      <c r="D707" s="4"/>
      <c r="E707" s="4"/>
      <c r="F707" s="4"/>
      <c r="G707" s="4"/>
      <c r="H707" s="4"/>
      <c r="I707" s="119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5.75" customHeight="1">
      <c r="A708" s="4"/>
      <c r="B708" s="4"/>
      <c r="C708" s="4"/>
      <c r="D708" s="4"/>
      <c r="E708" s="4"/>
      <c r="F708" s="4"/>
      <c r="G708" s="4"/>
      <c r="H708" s="4"/>
      <c r="I708" s="119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5.75" customHeight="1">
      <c r="A709" s="4"/>
      <c r="B709" s="4"/>
      <c r="C709" s="4"/>
      <c r="D709" s="4"/>
      <c r="E709" s="4"/>
      <c r="F709" s="4"/>
      <c r="G709" s="4"/>
      <c r="H709" s="4"/>
      <c r="I709" s="119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5.75" customHeight="1">
      <c r="A710" s="4"/>
      <c r="B710" s="4"/>
      <c r="C710" s="4"/>
      <c r="D710" s="4"/>
      <c r="E710" s="4"/>
      <c r="F710" s="4"/>
      <c r="G710" s="4"/>
      <c r="H710" s="4"/>
      <c r="I710" s="119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5.75" customHeight="1">
      <c r="A711" s="4"/>
      <c r="B711" s="4"/>
      <c r="C711" s="4"/>
      <c r="D711" s="4"/>
      <c r="E711" s="4"/>
      <c r="F711" s="4"/>
      <c r="G711" s="4"/>
      <c r="H711" s="4"/>
      <c r="I711" s="119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5.75" customHeight="1">
      <c r="A712" s="4"/>
      <c r="B712" s="4"/>
      <c r="C712" s="4"/>
      <c r="D712" s="4"/>
      <c r="E712" s="4"/>
      <c r="F712" s="4"/>
      <c r="G712" s="4"/>
      <c r="H712" s="4"/>
      <c r="I712" s="119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5.75" customHeight="1">
      <c r="A713" s="4"/>
      <c r="B713" s="4"/>
      <c r="C713" s="4"/>
      <c r="D713" s="4"/>
      <c r="E713" s="4"/>
      <c r="F713" s="4"/>
      <c r="G713" s="4"/>
      <c r="H713" s="4"/>
      <c r="I713" s="119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5.75" customHeight="1">
      <c r="A714" s="4"/>
      <c r="B714" s="4"/>
      <c r="C714" s="4"/>
      <c r="D714" s="4"/>
      <c r="E714" s="4"/>
      <c r="F714" s="4"/>
      <c r="G714" s="4"/>
      <c r="H714" s="4"/>
      <c r="I714" s="119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5.75" customHeight="1">
      <c r="A715" s="4"/>
      <c r="B715" s="4"/>
      <c r="C715" s="4"/>
      <c r="D715" s="4"/>
      <c r="E715" s="4"/>
      <c r="F715" s="4"/>
      <c r="G715" s="4"/>
      <c r="H715" s="4"/>
      <c r="I715" s="119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5.75" customHeight="1">
      <c r="A716" s="4"/>
      <c r="B716" s="4"/>
      <c r="C716" s="4"/>
      <c r="D716" s="4"/>
      <c r="E716" s="4"/>
      <c r="F716" s="4"/>
      <c r="G716" s="4"/>
      <c r="H716" s="4"/>
      <c r="I716" s="119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5.75" customHeight="1">
      <c r="A717" s="4"/>
      <c r="B717" s="4"/>
      <c r="C717" s="4"/>
      <c r="D717" s="4"/>
      <c r="E717" s="4"/>
      <c r="F717" s="4"/>
      <c r="G717" s="4"/>
      <c r="H717" s="4"/>
      <c r="I717" s="119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5.75" customHeight="1">
      <c r="A718" s="4"/>
      <c r="B718" s="4"/>
      <c r="C718" s="4"/>
      <c r="D718" s="4"/>
      <c r="E718" s="4"/>
      <c r="F718" s="4"/>
      <c r="G718" s="4"/>
      <c r="H718" s="4"/>
      <c r="I718" s="119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5.75" customHeight="1">
      <c r="A719" s="4"/>
      <c r="B719" s="4"/>
      <c r="C719" s="4"/>
      <c r="D719" s="4"/>
      <c r="E719" s="4"/>
      <c r="F719" s="4"/>
      <c r="G719" s="4"/>
      <c r="H719" s="4"/>
      <c r="I719" s="119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5.75" customHeight="1">
      <c r="A720" s="4"/>
      <c r="B720" s="4"/>
      <c r="C720" s="4"/>
      <c r="D720" s="4"/>
      <c r="E720" s="4"/>
      <c r="F720" s="4"/>
      <c r="G720" s="4"/>
      <c r="H720" s="4"/>
      <c r="I720" s="119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5.75" customHeight="1">
      <c r="A721" s="4"/>
      <c r="B721" s="4"/>
      <c r="C721" s="4"/>
      <c r="D721" s="4"/>
      <c r="E721" s="4"/>
      <c r="F721" s="4"/>
      <c r="G721" s="4"/>
      <c r="H721" s="4"/>
      <c r="I721" s="119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5.75" customHeight="1">
      <c r="A722" s="4"/>
      <c r="B722" s="4"/>
      <c r="C722" s="4"/>
      <c r="D722" s="4"/>
      <c r="E722" s="4"/>
      <c r="F722" s="4"/>
      <c r="G722" s="4"/>
      <c r="H722" s="4"/>
      <c r="I722" s="119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5.75" customHeight="1">
      <c r="A723" s="4"/>
      <c r="B723" s="4"/>
      <c r="C723" s="4"/>
      <c r="D723" s="4"/>
      <c r="E723" s="4"/>
      <c r="F723" s="4"/>
      <c r="G723" s="4"/>
      <c r="H723" s="4"/>
      <c r="I723" s="119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5.75" customHeight="1">
      <c r="A724" s="4"/>
      <c r="B724" s="4"/>
      <c r="C724" s="4"/>
      <c r="D724" s="4"/>
      <c r="E724" s="4"/>
      <c r="F724" s="4"/>
      <c r="G724" s="4"/>
      <c r="H724" s="4"/>
      <c r="I724" s="119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5.75" customHeight="1">
      <c r="A725" s="4"/>
      <c r="B725" s="4"/>
      <c r="C725" s="4"/>
      <c r="D725" s="4"/>
      <c r="E725" s="4"/>
      <c r="F725" s="4"/>
      <c r="G725" s="4"/>
      <c r="H725" s="4"/>
      <c r="I725" s="119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5.75" customHeight="1">
      <c r="A726" s="4"/>
      <c r="B726" s="4"/>
      <c r="C726" s="4"/>
      <c r="D726" s="4"/>
      <c r="E726" s="4"/>
      <c r="F726" s="4"/>
      <c r="G726" s="4"/>
      <c r="H726" s="4"/>
      <c r="I726" s="119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5.75" customHeight="1">
      <c r="A727" s="4"/>
      <c r="B727" s="4"/>
      <c r="C727" s="4"/>
      <c r="D727" s="4"/>
      <c r="E727" s="4"/>
      <c r="F727" s="4"/>
      <c r="G727" s="4"/>
      <c r="H727" s="4"/>
      <c r="I727" s="119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5.75" customHeight="1">
      <c r="A728" s="4"/>
      <c r="B728" s="4"/>
      <c r="C728" s="4"/>
      <c r="D728" s="4"/>
      <c r="E728" s="4"/>
      <c r="F728" s="4"/>
      <c r="G728" s="4"/>
      <c r="H728" s="4"/>
      <c r="I728" s="119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5.75" customHeight="1">
      <c r="A729" s="4"/>
      <c r="B729" s="4"/>
      <c r="C729" s="4"/>
      <c r="D729" s="4"/>
      <c r="E729" s="4"/>
      <c r="F729" s="4"/>
      <c r="G729" s="4"/>
      <c r="H729" s="4"/>
      <c r="I729" s="119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5.75" customHeight="1">
      <c r="A730" s="4"/>
      <c r="B730" s="4"/>
      <c r="C730" s="4"/>
      <c r="D730" s="4"/>
      <c r="E730" s="4"/>
      <c r="F730" s="4"/>
      <c r="G730" s="4"/>
      <c r="H730" s="4"/>
      <c r="I730" s="119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5.75" customHeight="1">
      <c r="A731" s="4"/>
      <c r="B731" s="4"/>
      <c r="C731" s="4"/>
      <c r="D731" s="4"/>
      <c r="E731" s="4"/>
      <c r="F731" s="4"/>
      <c r="G731" s="4"/>
      <c r="H731" s="4"/>
      <c r="I731" s="119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5.75" customHeight="1">
      <c r="A732" s="4"/>
      <c r="B732" s="4"/>
      <c r="C732" s="4"/>
      <c r="D732" s="4"/>
      <c r="E732" s="4"/>
      <c r="F732" s="4"/>
      <c r="G732" s="4"/>
      <c r="H732" s="4"/>
      <c r="I732" s="119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5.75" customHeight="1">
      <c r="A733" s="4"/>
      <c r="B733" s="4"/>
      <c r="C733" s="4"/>
      <c r="D733" s="4"/>
      <c r="E733" s="4"/>
      <c r="F733" s="4"/>
      <c r="G733" s="4"/>
      <c r="H733" s="4"/>
      <c r="I733" s="119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5.75" customHeight="1">
      <c r="A734" s="4"/>
      <c r="B734" s="4"/>
      <c r="C734" s="4"/>
      <c r="D734" s="4"/>
      <c r="E734" s="4"/>
      <c r="F734" s="4"/>
      <c r="G734" s="4"/>
      <c r="H734" s="4"/>
      <c r="I734" s="119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5.75" customHeight="1">
      <c r="A735" s="4"/>
      <c r="B735" s="4"/>
      <c r="C735" s="4"/>
      <c r="D735" s="4"/>
      <c r="E735" s="4"/>
      <c r="F735" s="4"/>
      <c r="G735" s="4"/>
      <c r="H735" s="4"/>
      <c r="I735" s="119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5.75" customHeight="1">
      <c r="A736" s="4"/>
      <c r="B736" s="4"/>
      <c r="C736" s="4"/>
      <c r="D736" s="4"/>
      <c r="E736" s="4"/>
      <c r="F736" s="4"/>
      <c r="G736" s="4"/>
      <c r="H736" s="4"/>
      <c r="I736" s="119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5.75" customHeight="1">
      <c r="A737" s="4"/>
      <c r="B737" s="4"/>
      <c r="C737" s="4"/>
      <c r="D737" s="4"/>
      <c r="E737" s="4"/>
      <c r="F737" s="4"/>
      <c r="G737" s="4"/>
      <c r="H737" s="4"/>
      <c r="I737" s="119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5.75" customHeight="1">
      <c r="A738" s="4"/>
      <c r="B738" s="4"/>
      <c r="C738" s="4"/>
      <c r="D738" s="4"/>
      <c r="E738" s="4"/>
      <c r="F738" s="4"/>
      <c r="G738" s="4"/>
      <c r="H738" s="4"/>
      <c r="I738" s="119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5.75" customHeight="1">
      <c r="A739" s="4"/>
      <c r="B739" s="4"/>
      <c r="C739" s="4"/>
      <c r="D739" s="4"/>
      <c r="E739" s="4"/>
      <c r="F739" s="4"/>
      <c r="G739" s="4"/>
      <c r="H739" s="4"/>
      <c r="I739" s="119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5.75" customHeight="1">
      <c r="A740" s="4"/>
      <c r="B740" s="4"/>
      <c r="C740" s="4"/>
      <c r="D740" s="4"/>
      <c r="E740" s="4"/>
      <c r="F740" s="4"/>
      <c r="G740" s="4"/>
      <c r="H740" s="4"/>
      <c r="I740" s="119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5.75" customHeight="1">
      <c r="A741" s="4"/>
      <c r="B741" s="4"/>
      <c r="C741" s="4"/>
      <c r="D741" s="4"/>
      <c r="E741" s="4"/>
      <c r="F741" s="4"/>
      <c r="G741" s="4"/>
      <c r="H741" s="4"/>
      <c r="I741" s="119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5.75" customHeight="1">
      <c r="A742" s="4"/>
      <c r="B742" s="4"/>
      <c r="C742" s="4"/>
      <c r="D742" s="4"/>
      <c r="E742" s="4"/>
      <c r="F742" s="4"/>
      <c r="G742" s="4"/>
      <c r="H742" s="4"/>
      <c r="I742" s="119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5.75" customHeight="1">
      <c r="A743" s="4"/>
      <c r="B743" s="4"/>
      <c r="C743" s="4"/>
      <c r="D743" s="4"/>
      <c r="E743" s="4"/>
      <c r="F743" s="4"/>
      <c r="G743" s="4"/>
      <c r="H743" s="4"/>
      <c r="I743" s="119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5.75" customHeight="1">
      <c r="A744" s="4"/>
      <c r="B744" s="4"/>
      <c r="C744" s="4"/>
      <c r="D744" s="4"/>
      <c r="E744" s="4"/>
      <c r="F744" s="4"/>
      <c r="G744" s="4"/>
      <c r="H744" s="4"/>
      <c r="I744" s="119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5.75" customHeight="1">
      <c r="A745" s="4"/>
      <c r="B745" s="4"/>
      <c r="C745" s="4"/>
      <c r="D745" s="4"/>
      <c r="E745" s="4"/>
      <c r="F745" s="4"/>
      <c r="G745" s="4"/>
      <c r="H745" s="4"/>
      <c r="I745" s="119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5.75" customHeight="1">
      <c r="A746" s="4"/>
      <c r="B746" s="4"/>
      <c r="C746" s="4"/>
      <c r="D746" s="4"/>
      <c r="E746" s="4"/>
      <c r="F746" s="4"/>
      <c r="G746" s="4"/>
      <c r="H746" s="4"/>
      <c r="I746" s="119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5.75" customHeight="1">
      <c r="A747" s="4"/>
      <c r="B747" s="4"/>
      <c r="C747" s="4"/>
      <c r="D747" s="4"/>
      <c r="E747" s="4"/>
      <c r="F747" s="4"/>
      <c r="G747" s="4"/>
      <c r="H747" s="4"/>
      <c r="I747" s="119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5.75" customHeight="1">
      <c r="A748" s="4"/>
      <c r="B748" s="4"/>
      <c r="C748" s="4"/>
      <c r="D748" s="4"/>
      <c r="E748" s="4"/>
      <c r="F748" s="4"/>
      <c r="G748" s="4"/>
      <c r="H748" s="4"/>
      <c r="I748" s="119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5.75" customHeight="1">
      <c r="A749" s="4"/>
      <c r="B749" s="4"/>
      <c r="C749" s="4"/>
      <c r="D749" s="4"/>
      <c r="E749" s="4"/>
      <c r="F749" s="4"/>
      <c r="G749" s="4"/>
      <c r="H749" s="4"/>
      <c r="I749" s="119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5.75" customHeight="1">
      <c r="A750" s="4"/>
      <c r="B750" s="4"/>
      <c r="C750" s="4"/>
      <c r="D750" s="4"/>
      <c r="E750" s="4"/>
      <c r="F750" s="4"/>
      <c r="G750" s="4"/>
      <c r="H750" s="4"/>
      <c r="I750" s="119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5.75" customHeight="1">
      <c r="A751" s="4"/>
      <c r="B751" s="4"/>
      <c r="C751" s="4"/>
      <c r="D751" s="4"/>
      <c r="E751" s="4"/>
      <c r="F751" s="4"/>
      <c r="G751" s="4"/>
      <c r="H751" s="4"/>
      <c r="I751" s="119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5.75" customHeight="1">
      <c r="A752" s="4"/>
      <c r="B752" s="4"/>
      <c r="C752" s="4"/>
      <c r="D752" s="4"/>
      <c r="E752" s="4"/>
      <c r="F752" s="4"/>
      <c r="G752" s="4"/>
      <c r="H752" s="4"/>
      <c r="I752" s="119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5.75" customHeight="1">
      <c r="A753" s="4"/>
      <c r="B753" s="4"/>
      <c r="C753" s="4"/>
      <c r="D753" s="4"/>
      <c r="E753" s="4"/>
      <c r="F753" s="4"/>
      <c r="G753" s="4"/>
      <c r="H753" s="4"/>
      <c r="I753" s="119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5.75" customHeight="1">
      <c r="A754" s="4"/>
      <c r="B754" s="4"/>
      <c r="C754" s="4"/>
      <c r="D754" s="4"/>
      <c r="E754" s="4"/>
      <c r="F754" s="4"/>
      <c r="G754" s="4"/>
      <c r="H754" s="4"/>
      <c r="I754" s="119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5.75" customHeight="1">
      <c r="A755" s="4"/>
      <c r="B755" s="4"/>
      <c r="C755" s="4"/>
      <c r="D755" s="4"/>
      <c r="E755" s="4"/>
      <c r="F755" s="4"/>
      <c r="G755" s="4"/>
      <c r="H755" s="4"/>
      <c r="I755" s="119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5.75" customHeight="1">
      <c r="A756" s="4"/>
      <c r="B756" s="4"/>
      <c r="C756" s="4"/>
      <c r="D756" s="4"/>
      <c r="E756" s="4"/>
      <c r="F756" s="4"/>
      <c r="G756" s="4"/>
      <c r="H756" s="4"/>
      <c r="I756" s="119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5.75" customHeight="1">
      <c r="A757" s="4"/>
      <c r="B757" s="4"/>
      <c r="C757" s="4"/>
      <c r="D757" s="4"/>
      <c r="E757" s="4"/>
      <c r="F757" s="4"/>
      <c r="G757" s="4"/>
      <c r="H757" s="4"/>
      <c r="I757" s="119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5.75" customHeight="1">
      <c r="A758" s="4"/>
      <c r="B758" s="4"/>
      <c r="C758" s="4"/>
      <c r="D758" s="4"/>
      <c r="E758" s="4"/>
      <c r="F758" s="4"/>
      <c r="G758" s="4"/>
      <c r="H758" s="4"/>
      <c r="I758" s="119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5.75" customHeight="1">
      <c r="A759" s="4"/>
      <c r="B759" s="4"/>
      <c r="C759" s="4"/>
      <c r="D759" s="4"/>
      <c r="E759" s="4"/>
      <c r="F759" s="4"/>
      <c r="G759" s="4"/>
      <c r="H759" s="4"/>
      <c r="I759" s="119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5.75" customHeight="1">
      <c r="A760" s="4"/>
      <c r="B760" s="4"/>
      <c r="C760" s="4"/>
      <c r="D760" s="4"/>
      <c r="E760" s="4"/>
      <c r="F760" s="4"/>
      <c r="G760" s="4"/>
      <c r="H760" s="4"/>
      <c r="I760" s="119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5.75" customHeight="1">
      <c r="A761" s="4"/>
      <c r="B761" s="4"/>
      <c r="C761" s="4"/>
      <c r="D761" s="4"/>
      <c r="E761" s="4"/>
      <c r="F761" s="4"/>
      <c r="G761" s="4"/>
      <c r="H761" s="4"/>
      <c r="I761" s="119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5.75" customHeight="1">
      <c r="A762" s="4"/>
      <c r="B762" s="4"/>
      <c r="C762" s="4"/>
      <c r="D762" s="4"/>
      <c r="E762" s="4"/>
      <c r="F762" s="4"/>
      <c r="G762" s="4"/>
      <c r="H762" s="4"/>
      <c r="I762" s="119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5.75" customHeight="1">
      <c r="A763" s="4"/>
      <c r="B763" s="4"/>
      <c r="C763" s="4"/>
      <c r="D763" s="4"/>
      <c r="E763" s="4"/>
      <c r="F763" s="4"/>
      <c r="G763" s="4"/>
      <c r="H763" s="4"/>
      <c r="I763" s="119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5.75" customHeight="1">
      <c r="A764" s="4"/>
      <c r="B764" s="4"/>
      <c r="C764" s="4"/>
      <c r="D764" s="4"/>
      <c r="E764" s="4"/>
      <c r="F764" s="4"/>
      <c r="G764" s="4"/>
      <c r="H764" s="4"/>
      <c r="I764" s="119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5.75" customHeight="1">
      <c r="A765" s="4"/>
      <c r="B765" s="4"/>
      <c r="C765" s="4"/>
      <c r="D765" s="4"/>
      <c r="E765" s="4"/>
      <c r="F765" s="4"/>
      <c r="G765" s="4"/>
      <c r="H765" s="4"/>
      <c r="I765" s="119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5.75" customHeight="1">
      <c r="A766" s="4"/>
      <c r="B766" s="4"/>
      <c r="C766" s="4"/>
      <c r="D766" s="4"/>
      <c r="E766" s="4"/>
      <c r="F766" s="4"/>
      <c r="G766" s="4"/>
      <c r="H766" s="4"/>
      <c r="I766" s="119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5.75" customHeight="1">
      <c r="A767" s="4"/>
      <c r="B767" s="4"/>
      <c r="C767" s="4"/>
      <c r="D767" s="4"/>
      <c r="E767" s="4"/>
      <c r="F767" s="4"/>
      <c r="G767" s="4"/>
      <c r="H767" s="4"/>
      <c r="I767" s="119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5.75" customHeight="1">
      <c r="A768" s="4"/>
      <c r="B768" s="4"/>
      <c r="C768" s="4"/>
      <c r="D768" s="4"/>
      <c r="E768" s="4"/>
      <c r="F768" s="4"/>
      <c r="G768" s="4"/>
      <c r="H768" s="4"/>
      <c r="I768" s="119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5.75" customHeight="1">
      <c r="A769" s="4"/>
      <c r="B769" s="4"/>
      <c r="C769" s="4"/>
      <c r="D769" s="4"/>
      <c r="E769" s="4"/>
      <c r="F769" s="4"/>
      <c r="G769" s="4"/>
      <c r="H769" s="4"/>
      <c r="I769" s="119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5.75" customHeight="1">
      <c r="A770" s="4"/>
      <c r="B770" s="4"/>
      <c r="C770" s="4"/>
      <c r="D770" s="4"/>
      <c r="E770" s="4"/>
      <c r="F770" s="4"/>
      <c r="G770" s="4"/>
      <c r="H770" s="4"/>
      <c r="I770" s="119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5.75" customHeight="1">
      <c r="A771" s="4"/>
      <c r="B771" s="4"/>
      <c r="C771" s="4"/>
      <c r="D771" s="4"/>
      <c r="E771" s="4"/>
      <c r="F771" s="4"/>
      <c r="G771" s="4"/>
      <c r="H771" s="4"/>
      <c r="I771" s="119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5.75" customHeight="1">
      <c r="A772" s="4"/>
      <c r="B772" s="4"/>
      <c r="C772" s="4"/>
      <c r="D772" s="4"/>
      <c r="E772" s="4"/>
      <c r="F772" s="4"/>
      <c r="G772" s="4"/>
      <c r="H772" s="4"/>
      <c r="I772" s="119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5.75" customHeight="1">
      <c r="A773" s="4"/>
      <c r="B773" s="4"/>
      <c r="C773" s="4"/>
      <c r="D773" s="4"/>
      <c r="E773" s="4"/>
      <c r="F773" s="4"/>
      <c r="G773" s="4"/>
      <c r="H773" s="4"/>
      <c r="I773" s="119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5.75" customHeight="1">
      <c r="A774" s="4"/>
      <c r="B774" s="4"/>
      <c r="C774" s="4"/>
      <c r="D774" s="4"/>
      <c r="E774" s="4"/>
      <c r="F774" s="4"/>
      <c r="G774" s="4"/>
      <c r="H774" s="4"/>
      <c r="I774" s="119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5.75" customHeight="1">
      <c r="A775" s="4"/>
      <c r="B775" s="4"/>
      <c r="C775" s="4"/>
      <c r="D775" s="4"/>
      <c r="E775" s="4"/>
      <c r="F775" s="4"/>
      <c r="G775" s="4"/>
      <c r="H775" s="4"/>
      <c r="I775" s="119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5.75" customHeight="1">
      <c r="A776" s="4"/>
      <c r="B776" s="4"/>
      <c r="C776" s="4"/>
      <c r="D776" s="4"/>
      <c r="E776" s="4"/>
      <c r="F776" s="4"/>
      <c r="G776" s="4"/>
      <c r="H776" s="4"/>
      <c r="I776" s="119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5.75" customHeight="1">
      <c r="A777" s="4"/>
      <c r="B777" s="4"/>
      <c r="C777" s="4"/>
      <c r="D777" s="4"/>
      <c r="E777" s="4"/>
      <c r="F777" s="4"/>
      <c r="G777" s="4"/>
      <c r="H777" s="4"/>
      <c r="I777" s="119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5.75" customHeight="1">
      <c r="A778" s="4"/>
      <c r="B778" s="4"/>
      <c r="C778" s="4"/>
      <c r="D778" s="4"/>
      <c r="E778" s="4"/>
      <c r="F778" s="4"/>
      <c r="G778" s="4"/>
      <c r="H778" s="4"/>
      <c r="I778" s="119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5.75" customHeight="1">
      <c r="A779" s="4"/>
      <c r="B779" s="4"/>
      <c r="C779" s="4"/>
      <c r="D779" s="4"/>
      <c r="E779" s="4"/>
      <c r="F779" s="4"/>
      <c r="G779" s="4"/>
      <c r="H779" s="4"/>
      <c r="I779" s="119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5.75" customHeight="1">
      <c r="A780" s="4"/>
      <c r="B780" s="4"/>
      <c r="C780" s="4"/>
      <c r="D780" s="4"/>
      <c r="E780" s="4"/>
      <c r="F780" s="4"/>
      <c r="G780" s="4"/>
      <c r="H780" s="4"/>
      <c r="I780" s="119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5.75" customHeight="1">
      <c r="A781" s="4"/>
      <c r="B781" s="4"/>
      <c r="C781" s="4"/>
      <c r="D781" s="4"/>
      <c r="E781" s="4"/>
      <c r="F781" s="4"/>
      <c r="G781" s="4"/>
      <c r="H781" s="4"/>
      <c r="I781" s="119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5.75" customHeight="1">
      <c r="A782" s="4"/>
      <c r="B782" s="4"/>
      <c r="C782" s="4"/>
      <c r="D782" s="4"/>
      <c r="E782" s="4"/>
      <c r="F782" s="4"/>
      <c r="G782" s="4"/>
      <c r="H782" s="4"/>
      <c r="I782" s="119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5.75" customHeight="1">
      <c r="A783" s="4"/>
      <c r="B783" s="4"/>
      <c r="C783" s="4"/>
      <c r="D783" s="4"/>
      <c r="E783" s="4"/>
      <c r="F783" s="4"/>
      <c r="G783" s="4"/>
      <c r="H783" s="4"/>
      <c r="I783" s="119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5.75" customHeight="1">
      <c r="A784" s="4"/>
      <c r="B784" s="4"/>
      <c r="C784" s="4"/>
      <c r="D784" s="4"/>
      <c r="E784" s="4"/>
      <c r="F784" s="4"/>
      <c r="G784" s="4"/>
      <c r="H784" s="4"/>
      <c r="I784" s="119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5.75" customHeight="1">
      <c r="A785" s="4"/>
      <c r="B785" s="4"/>
      <c r="C785" s="4"/>
      <c r="D785" s="4"/>
      <c r="E785" s="4"/>
      <c r="F785" s="4"/>
      <c r="G785" s="4"/>
      <c r="H785" s="4"/>
      <c r="I785" s="119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5.75" customHeight="1">
      <c r="A786" s="4"/>
      <c r="B786" s="4"/>
      <c r="C786" s="4"/>
      <c r="D786" s="4"/>
      <c r="E786" s="4"/>
      <c r="F786" s="4"/>
      <c r="G786" s="4"/>
      <c r="H786" s="4"/>
      <c r="I786" s="119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5.75" customHeight="1">
      <c r="A787" s="4"/>
      <c r="B787" s="4"/>
      <c r="C787" s="4"/>
      <c r="D787" s="4"/>
      <c r="E787" s="4"/>
      <c r="F787" s="4"/>
      <c r="G787" s="4"/>
      <c r="H787" s="4"/>
      <c r="I787" s="119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5.75" customHeight="1">
      <c r="A788" s="4"/>
      <c r="B788" s="4"/>
      <c r="C788" s="4"/>
      <c r="D788" s="4"/>
      <c r="E788" s="4"/>
      <c r="F788" s="4"/>
      <c r="G788" s="4"/>
      <c r="H788" s="4"/>
      <c r="I788" s="119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5.75" customHeight="1">
      <c r="A789" s="4"/>
      <c r="B789" s="4"/>
      <c r="C789" s="4"/>
      <c r="D789" s="4"/>
      <c r="E789" s="4"/>
      <c r="F789" s="4"/>
      <c r="G789" s="4"/>
      <c r="H789" s="4"/>
      <c r="I789" s="119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5.75" customHeight="1">
      <c r="A790" s="4"/>
      <c r="B790" s="4"/>
      <c r="C790" s="4"/>
      <c r="D790" s="4"/>
      <c r="E790" s="4"/>
      <c r="F790" s="4"/>
      <c r="G790" s="4"/>
      <c r="H790" s="4"/>
      <c r="I790" s="119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5.75" customHeight="1">
      <c r="A791" s="4"/>
      <c r="B791" s="4"/>
      <c r="C791" s="4"/>
      <c r="D791" s="4"/>
      <c r="E791" s="4"/>
      <c r="F791" s="4"/>
      <c r="G791" s="4"/>
      <c r="H791" s="4"/>
      <c r="I791" s="119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5.75" customHeight="1">
      <c r="A792" s="4"/>
      <c r="B792" s="4"/>
      <c r="C792" s="4"/>
      <c r="D792" s="4"/>
      <c r="E792" s="4"/>
      <c r="F792" s="4"/>
      <c r="G792" s="4"/>
      <c r="H792" s="4"/>
      <c r="I792" s="119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5.75" customHeight="1">
      <c r="A793" s="4"/>
      <c r="B793" s="4"/>
      <c r="C793" s="4"/>
      <c r="D793" s="4"/>
      <c r="E793" s="4"/>
      <c r="F793" s="4"/>
      <c r="G793" s="4"/>
      <c r="H793" s="4"/>
      <c r="I793" s="119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5.75" customHeight="1">
      <c r="A794" s="4"/>
      <c r="B794" s="4"/>
      <c r="C794" s="4"/>
      <c r="D794" s="4"/>
      <c r="E794" s="4"/>
      <c r="F794" s="4"/>
      <c r="G794" s="4"/>
      <c r="H794" s="4"/>
      <c r="I794" s="119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5.75" customHeight="1">
      <c r="A795" s="4"/>
      <c r="B795" s="4"/>
      <c r="C795" s="4"/>
      <c r="D795" s="4"/>
      <c r="E795" s="4"/>
      <c r="F795" s="4"/>
      <c r="G795" s="4"/>
      <c r="H795" s="4"/>
      <c r="I795" s="119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5.75" customHeight="1">
      <c r="A796" s="4"/>
      <c r="B796" s="4"/>
      <c r="C796" s="4"/>
      <c r="D796" s="4"/>
      <c r="E796" s="4"/>
      <c r="F796" s="4"/>
      <c r="G796" s="4"/>
      <c r="H796" s="4"/>
      <c r="I796" s="119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5.75" customHeight="1">
      <c r="A797" s="4"/>
      <c r="B797" s="4"/>
      <c r="C797" s="4"/>
      <c r="D797" s="4"/>
      <c r="E797" s="4"/>
      <c r="F797" s="4"/>
      <c r="G797" s="4"/>
      <c r="H797" s="4"/>
      <c r="I797" s="119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5.75" customHeight="1">
      <c r="A798" s="4"/>
      <c r="B798" s="4"/>
      <c r="C798" s="4"/>
      <c r="D798" s="4"/>
      <c r="E798" s="4"/>
      <c r="F798" s="4"/>
      <c r="G798" s="4"/>
      <c r="H798" s="4"/>
      <c r="I798" s="119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5.75" customHeight="1">
      <c r="A799" s="4"/>
      <c r="B799" s="4"/>
      <c r="C799" s="4"/>
      <c r="D799" s="4"/>
      <c r="E799" s="4"/>
      <c r="F799" s="4"/>
      <c r="G799" s="4"/>
      <c r="H799" s="4"/>
      <c r="I799" s="119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5.75" customHeight="1">
      <c r="A800" s="4"/>
      <c r="B800" s="4"/>
      <c r="C800" s="4"/>
      <c r="D800" s="4"/>
      <c r="E800" s="4"/>
      <c r="F800" s="4"/>
      <c r="G800" s="4"/>
      <c r="H800" s="4"/>
      <c r="I800" s="119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5.75" customHeight="1">
      <c r="A801" s="4"/>
      <c r="B801" s="4"/>
      <c r="C801" s="4"/>
      <c r="D801" s="4"/>
      <c r="E801" s="4"/>
      <c r="F801" s="4"/>
      <c r="G801" s="4"/>
      <c r="H801" s="4"/>
      <c r="I801" s="119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5.75" customHeight="1">
      <c r="A802" s="4"/>
      <c r="B802" s="4"/>
      <c r="C802" s="4"/>
      <c r="D802" s="4"/>
      <c r="E802" s="4"/>
      <c r="F802" s="4"/>
      <c r="G802" s="4"/>
      <c r="H802" s="4"/>
      <c r="I802" s="119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5.75" customHeight="1">
      <c r="A803" s="4"/>
      <c r="B803" s="4"/>
      <c r="C803" s="4"/>
      <c r="D803" s="4"/>
      <c r="E803" s="4"/>
      <c r="F803" s="4"/>
      <c r="G803" s="4"/>
      <c r="H803" s="4"/>
      <c r="I803" s="119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5.75" customHeight="1">
      <c r="A804" s="4"/>
      <c r="B804" s="4"/>
      <c r="C804" s="4"/>
      <c r="D804" s="4"/>
      <c r="E804" s="4"/>
      <c r="F804" s="4"/>
      <c r="G804" s="4"/>
      <c r="H804" s="4"/>
      <c r="I804" s="119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5.75" customHeight="1">
      <c r="A805" s="4"/>
      <c r="B805" s="4"/>
      <c r="C805" s="4"/>
      <c r="D805" s="4"/>
      <c r="E805" s="4"/>
      <c r="F805" s="4"/>
      <c r="G805" s="4"/>
      <c r="H805" s="4"/>
      <c r="I805" s="119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5.75" customHeight="1">
      <c r="A806" s="4"/>
      <c r="B806" s="4"/>
      <c r="C806" s="4"/>
      <c r="D806" s="4"/>
      <c r="E806" s="4"/>
      <c r="F806" s="4"/>
      <c r="G806" s="4"/>
      <c r="H806" s="4"/>
      <c r="I806" s="119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5.75" customHeight="1">
      <c r="A807" s="4"/>
      <c r="B807" s="4"/>
      <c r="C807" s="4"/>
      <c r="D807" s="4"/>
      <c r="E807" s="4"/>
      <c r="F807" s="4"/>
      <c r="G807" s="4"/>
      <c r="H807" s="4"/>
      <c r="I807" s="119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5.75" customHeight="1">
      <c r="A808" s="4"/>
      <c r="B808" s="4"/>
      <c r="C808" s="4"/>
      <c r="D808" s="4"/>
      <c r="E808" s="4"/>
      <c r="F808" s="4"/>
      <c r="G808" s="4"/>
      <c r="H808" s="4"/>
      <c r="I808" s="119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5.75" customHeight="1">
      <c r="A809" s="4"/>
      <c r="B809" s="4"/>
      <c r="C809" s="4"/>
      <c r="D809" s="4"/>
      <c r="E809" s="4"/>
      <c r="F809" s="4"/>
      <c r="G809" s="4"/>
      <c r="H809" s="4"/>
      <c r="I809" s="119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5.75" customHeight="1">
      <c r="A810" s="4"/>
      <c r="B810" s="4"/>
      <c r="C810" s="4"/>
      <c r="D810" s="4"/>
      <c r="E810" s="4"/>
      <c r="F810" s="4"/>
      <c r="G810" s="4"/>
      <c r="H810" s="4"/>
      <c r="I810" s="119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5.75" customHeight="1">
      <c r="A811" s="4"/>
      <c r="B811" s="4"/>
      <c r="C811" s="4"/>
      <c r="D811" s="4"/>
      <c r="E811" s="4"/>
      <c r="F811" s="4"/>
      <c r="G811" s="4"/>
      <c r="H811" s="4"/>
      <c r="I811" s="119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5.75" customHeight="1">
      <c r="A812" s="4"/>
      <c r="B812" s="4"/>
      <c r="C812" s="4"/>
      <c r="D812" s="4"/>
      <c r="E812" s="4"/>
      <c r="F812" s="4"/>
      <c r="G812" s="4"/>
      <c r="H812" s="4"/>
      <c r="I812" s="119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5.75" customHeight="1">
      <c r="A813" s="4"/>
      <c r="B813" s="4"/>
      <c r="C813" s="4"/>
      <c r="D813" s="4"/>
      <c r="E813" s="4"/>
      <c r="F813" s="4"/>
      <c r="G813" s="4"/>
      <c r="H813" s="4"/>
      <c r="I813" s="119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5.75" customHeight="1">
      <c r="A814" s="4"/>
      <c r="B814" s="4"/>
      <c r="C814" s="4"/>
      <c r="D814" s="4"/>
      <c r="E814" s="4"/>
      <c r="F814" s="4"/>
      <c r="G814" s="4"/>
      <c r="H814" s="4"/>
      <c r="I814" s="119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5.75" customHeight="1">
      <c r="A815" s="4"/>
      <c r="B815" s="4"/>
      <c r="C815" s="4"/>
      <c r="D815" s="4"/>
      <c r="E815" s="4"/>
      <c r="F815" s="4"/>
      <c r="G815" s="4"/>
      <c r="H815" s="4"/>
      <c r="I815" s="119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5.75" customHeight="1">
      <c r="A816" s="4"/>
      <c r="B816" s="4"/>
      <c r="C816" s="4"/>
      <c r="D816" s="4"/>
      <c r="E816" s="4"/>
      <c r="F816" s="4"/>
      <c r="G816" s="4"/>
      <c r="H816" s="4"/>
      <c r="I816" s="119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5.75" customHeight="1">
      <c r="A817" s="4"/>
      <c r="B817" s="4"/>
      <c r="C817" s="4"/>
      <c r="D817" s="4"/>
      <c r="E817" s="4"/>
      <c r="F817" s="4"/>
      <c r="G817" s="4"/>
      <c r="H817" s="4"/>
      <c r="I817" s="119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5.75" customHeight="1">
      <c r="A818" s="4"/>
      <c r="B818" s="4"/>
      <c r="C818" s="4"/>
      <c r="D818" s="4"/>
      <c r="E818" s="4"/>
      <c r="F818" s="4"/>
      <c r="G818" s="4"/>
      <c r="H818" s="4"/>
      <c r="I818" s="119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5.75" customHeight="1">
      <c r="A819" s="4"/>
      <c r="B819" s="4"/>
      <c r="C819" s="4"/>
      <c r="D819" s="4"/>
      <c r="E819" s="4"/>
      <c r="F819" s="4"/>
      <c r="G819" s="4"/>
      <c r="H819" s="4"/>
      <c r="I819" s="119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5.75" customHeight="1">
      <c r="A820" s="4"/>
      <c r="B820" s="4"/>
      <c r="C820" s="4"/>
      <c r="D820" s="4"/>
      <c r="E820" s="4"/>
      <c r="F820" s="4"/>
      <c r="G820" s="4"/>
      <c r="H820" s="4"/>
      <c r="I820" s="119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5.75" customHeight="1">
      <c r="A821" s="4"/>
      <c r="B821" s="4"/>
      <c r="C821" s="4"/>
      <c r="D821" s="4"/>
      <c r="E821" s="4"/>
      <c r="F821" s="4"/>
      <c r="G821" s="4"/>
      <c r="H821" s="4"/>
      <c r="I821" s="119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5.75" customHeight="1">
      <c r="A822" s="4"/>
      <c r="B822" s="4"/>
      <c r="C822" s="4"/>
      <c r="D822" s="4"/>
      <c r="E822" s="4"/>
      <c r="F822" s="4"/>
      <c r="G822" s="4"/>
      <c r="H822" s="4"/>
      <c r="I822" s="119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5.75" customHeight="1">
      <c r="A823" s="4"/>
      <c r="B823" s="4"/>
      <c r="C823" s="4"/>
      <c r="D823" s="4"/>
      <c r="E823" s="4"/>
      <c r="F823" s="4"/>
      <c r="G823" s="4"/>
      <c r="H823" s="4"/>
      <c r="I823" s="119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15.75" customHeight="1">
      <c r="A824" s="4"/>
      <c r="B824" s="4"/>
      <c r="C824" s="4"/>
      <c r="D824" s="4"/>
      <c r="E824" s="4"/>
      <c r="F824" s="4"/>
      <c r="G824" s="4"/>
      <c r="H824" s="4"/>
      <c r="I824" s="119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15.75" customHeight="1">
      <c r="A825" s="4"/>
      <c r="B825" s="4"/>
      <c r="C825" s="4"/>
      <c r="D825" s="4"/>
      <c r="E825" s="4"/>
      <c r="F825" s="4"/>
      <c r="G825" s="4"/>
      <c r="H825" s="4"/>
      <c r="I825" s="119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15.75" customHeight="1">
      <c r="A826" s="4"/>
      <c r="B826" s="4"/>
      <c r="C826" s="4"/>
      <c r="D826" s="4"/>
      <c r="E826" s="4"/>
      <c r="F826" s="4"/>
      <c r="G826" s="4"/>
      <c r="H826" s="4"/>
      <c r="I826" s="119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15.75" customHeight="1">
      <c r="A827" s="4"/>
      <c r="B827" s="4"/>
      <c r="C827" s="4"/>
      <c r="D827" s="4"/>
      <c r="E827" s="4"/>
      <c r="F827" s="4"/>
      <c r="G827" s="4"/>
      <c r="H827" s="4"/>
      <c r="I827" s="119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15.75" customHeight="1">
      <c r="A828" s="4"/>
      <c r="B828" s="4"/>
      <c r="C828" s="4"/>
      <c r="D828" s="4"/>
      <c r="E828" s="4"/>
      <c r="F828" s="4"/>
      <c r="G828" s="4"/>
      <c r="H828" s="4"/>
      <c r="I828" s="119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15.75" customHeight="1">
      <c r="A829" s="4"/>
      <c r="B829" s="4"/>
      <c r="C829" s="4"/>
      <c r="D829" s="4"/>
      <c r="E829" s="4"/>
      <c r="F829" s="4"/>
      <c r="G829" s="4"/>
      <c r="H829" s="4"/>
      <c r="I829" s="119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15.75" customHeight="1">
      <c r="A830" s="4"/>
      <c r="B830" s="4"/>
      <c r="C830" s="4"/>
      <c r="D830" s="4"/>
      <c r="E830" s="4"/>
      <c r="F830" s="4"/>
      <c r="G830" s="4"/>
      <c r="H830" s="4"/>
      <c r="I830" s="119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15.75" customHeight="1">
      <c r="A831" s="4"/>
      <c r="B831" s="4"/>
      <c r="C831" s="4"/>
      <c r="D831" s="4"/>
      <c r="E831" s="4"/>
      <c r="F831" s="4"/>
      <c r="G831" s="4"/>
      <c r="H831" s="4"/>
      <c r="I831" s="119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15.75" customHeight="1">
      <c r="A832" s="4"/>
      <c r="B832" s="4"/>
      <c r="C832" s="4"/>
      <c r="D832" s="4"/>
      <c r="E832" s="4"/>
      <c r="F832" s="4"/>
      <c r="G832" s="4"/>
      <c r="H832" s="4"/>
      <c r="I832" s="119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15.75" customHeight="1">
      <c r="A833" s="4"/>
      <c r="B833" s="4"/>
      <c r="C833" s="4"/>
      <c r="D833" s="4"/>
      <c r="E833" s="4"/>
      <c r="F833" s="4"/>
      <c r="G833" s="4"/>
      <c r="H833" s="4"/>
      <c r="I833" s="119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15.75" customHeight="1">
      <c r="A834" s="4"/>
      <c r="B834" s="4"/>
      <c r="C834" s="4"/>
      <c r="D834" s="4"/>
      <c r="E834" s="4"/>
      <c r="F834" s="4"/>
      <c r="G834" s="4"/>
      <c r="H834" s="4"/>
      <c r="I834" s="119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15.75" customHeight="1">
      <c r="A835" s="4"/>
      <c r="B835" s="4"/>
      <c r="C835" s="4"/>
      <c r="D835" s="4"/>
      <c r="E835" s="4"/>
      <c r="F835" s="4"/>
      <c r="G835" s="4"/>
      <c r="H835" s="4"/>
      <c r="I835" s="119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15.75" customHeight="1">
      <c r="A836" s="4"/>
      <c r="B836" s="4"/>
      <c r="C836" s="4"/>
      <c r="D836" s="4"/>
      <c r="E836" s="4"/>
      <c r="F836" s="4"/>
      <c r="G836" s="4"/>
      <c r="H836" s="4"/>
      <c r="I836" s="119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15.75" customHeight="1">
      <c r="A837" s="4"/>
      <c r="B837" s="4"/>
      <c r="C837" s="4"/>
      <c r="D837" s="4"/>
      <c r="E837" s="4"/>
      <c r="F837" s="4"/>
      <c r="G837" s="4"/>
      <c r="H837" s="4"/>
      <c r="I837" s="119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15.75" customHeight="1">
      <c r="A838" s="4"/>
      <c r="B838" s="4"/>
      <c r="C838" s="4"/>
      <c r="D838" s="4"/>
      <c r="E838" s="4"/>
      <c r="F838" s="4"/>
      <c r="G838" s="4"/>
      <c r="H838" s="4"/>
      <c r="I838" s="119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15.75" customHeight="1">
      <c r="A839" s="4"/>
      <c r="B839" s="4"/>
      <c r="C839" s="4"/>
      <c r="D839" s="4"/>
      <c r="E839" s="4"/>
      <c r="F839" s="4"/>
      <c r="G839" s="4"/>
      <c r="H839" s="4"/>
      <c r="I839" s="119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15.75" customHeight="1">
      <c r="A840" s="4"/>
      <c r="B840" s="4"/>
      <c r="C840" s="4"/>
      <c r="D840" s="4"/>
      <c r="E840" s="4"/>
      <c r="F840" s="4"/>
      <c r="G840" s="4"/>
      <c r="H840" s="4"/>
      <c r="I840" s="119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15.75" customHeight="1">
      <c r="A841" s="4"/>
      <c r="B841" s="4"/>
      <c r="C841" s="4"/>
      <c r="D841" s="4"/>
      <c r="E841" s="4"/>
      <c r="F841" s="4"/>
      <c r="G841" s="4"/>
      <c r="H841" s="4"/>
      <c r="I841" s="119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15.75" customHeight="1">
      <c r="A842" s="4"/>
      <c r="B842" s="4"/>
      <c r="C842" s="4"/>
      <c r="D842" s="4"/>
      <c r="E842" s="4"/>
      <c r="F842" s="4"/>
      <c r="G842" s="4"/>
      <c r="H842" s="4"/>
      <c r="I842" s="119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15.75" customHeight="1">
      <c r="A843" s="4"/>
      <c r="B843" s="4"/>
      <c r="C843" s="4"/>
      <c r="D843" s="4"/>
      <c r="E843" s="4"/>
      <c r="F843" s="4"/>
      <c r="G843" s="4"/>
      <c r="H843" s="4"/>
      <c r="I843" s="119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15.75" customHeight="1">
      <c r="A844" s="4"/>
      <c r="B844" s="4"/>
      <c r="C844" s="4"/>
      <c r="D844" s="4"/>
      <c r="E844" s="4"/>
      <c r="F844" s="4"/>
      <c r="G844" s="4"/>
      <c r="H844" s="4"/>
      <c r="I844" s="119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15.75" customHeight="1">
      <c r="A845" s="4"/>
      <c r="B845" s="4"/>
      <c r="C845" s="4"/>
      <c r="D845" s="4"/>
      <c r="E845" s="4"/>
      <c r="F845" s="4"/>
      <c r="G845" s="4"/>
      <c r="H845" s="4"/>
      <c r="I845" s="119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15.75" customHeight="1">
      <c r="A846" s="4"/>
      <c r="B846" s="4"/>
      <c r="C846" s="4"/>
      <c r="D846" s="4"/>
      <c r="E846" s="4"/>
      <c r="F846" s="4"/>
      <c r="G846" s="4"/>
      <c r="H846" s="4"/>
      <c r="I846" s="119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15.75" customHeight="1">
      <c r="A847" s="4"/>
      <c r="B847" s="4"/>
      <c r="C847" s="4"/>
      <c r="D847" s="4"/>
      <c r="E847" s="4"/>
      <c r="F847" s="4"/>
      <c r="G847" s="4"/>
      <c r="H847" s="4"/>
      <c r="I847" s="119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15.75" customHeight="1">
      <c r="A848" s="4"/>
      <c r="B848" s="4"/>
      <c r="C848" s="4"/>
      <c r="D848" s="4"/>
      <c r="E848" s="4"/>
      <c r="F848" s="4"/>
      <c r="G848" s="4"/>
      <c r="H848" s="4"/>
      <c r="I848" s="119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15.75" customHeight="1">
      <c r="A849" s="4"/>
      <c r="B849" s="4"/>
      <c r="C849" s="4"/>
      <c r="D849" s="4"/>
      <c r="E849" s="4"/>
      <c r="F849" s="4"/>
      <c r="G849" s="4"/>
      <c r="H849" s="4"/>
      <c r="I849" s="119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15.75" customHeight="1">
      <c r="A850" s="4"/>
      <c r="B850" s="4"/>
      <c r="C850" s="4"/>
      <c r="D850" s="4"/>
      <c r="E850" s="4"/>
      <c r="F850" s="4"/>
      <c r="G850" s="4"/>
      <c r="H850" s="4"/>
      <c r="I850" s="119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15.75" customHeight="1">
      <c r="A851" s="4"/>
      <c r="B851" s="4"/>
      <c r="C851" s="4"/>
      <c r="D851" s="4"/>
      <c r="E851" s="4"/>
      <c r="F851" s="4"/>
      <c r="G851" s="4"/>
      <c r="H851" s="4"/>
      <c r="I851" s="119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15.75" customHeight="1">
      <c r="A852" s="4"/>
      <c r="B852" s="4"/>
      <c r="C852" s="4"/>
      <c r="D852" s="4"/>
      <c r="E852" s="4"/>
      <c r="F852" s="4"/>
      <c r="G852" s="4"/>
      <c r="H852" s="4"/>
      <c r="I852" s="119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15.75" customHeight="1">
      <c r="A853" s="4"/>
      <c r="B853" s="4"/>
      <c r="C853" s="4"/>
      <c r="D853" s="4"/>
      <c r="E853" s="4"/>
      <c r="F853" s="4"/>
      <c r="G853" s="4"/>
      <c r="H853" s="4"/>
      <c r="I853" s="119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15.75" customHeight="1">
      <c r="A854" s="4"/>
      <c r="B854" s="4"/>
      <c r="C854" s="4"/>
      <c r="D854" s="4"/>
      <c r="E854" s="4"/>
      <c r="F854" s="4"/>
      <c r="G854" s="4"/>
      <c r="H854" s="4"/>
      <c r="I854" s="119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15.75" customHeight="1">
      <c r="A855" s="4"/>
      <c r="B855" s="4"/>
      <c r="C855" s="4"/>
      <c r="D855" s="4"/>
      <c r="E855" s="4"/>
      <c r="F855" s="4"/>
      <c r="G855" s="4"/>
      <c r="H855" s="4"/>
      <c r="I855" s="119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15.75" customHeight="1">
      <c r="A856" s="4"/>
      <c r="B856" s="4"/>
      <c r="C856" s="4"/>
      <c r="D856" s="4"/>
      <c r="E856" s="4"/>
      <c r="F856" s="4"/>
      <c r="G856" s="4"/>
      <c r="H856" s="4"/>
      <c r="I856" s="119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15.75" customHeight="1">
      <c r="A857" s="4"/>
      <c r="B857" s="4"/>
      <c r="C857" s="4"/>
      <c r="D857" s="4"/>
      <c r="E857" s="4"/>
      <c r="F857" s="4"/>
      <c r="G857" s="4"/>
      <c r="H857" s="4"/>
      <c r="I857" s="119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15.75" customHeight="1">
      <c r="A858" s="4"/>
      <c r="B858" s="4"/>
      <c r="C858" s="4"/>
      <c r="D858" s="4"/>
      <c r="E858" s="4"/>
      <c r="F858" s="4"/>
      <c r="G858" s="4"/>
      <c r="H858" s="4"/>
      <c r="I858" s="119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15.75" customHeight="1">
      <c r="A859" s="4"/>
      <c r="B859" s="4"/>
      <c r="C859" s="4"/>
      <c r="D859" s="4"/>
      <c r="E859" s="4"/>
      <c r="F859" s="4"/>
      <c r="G859" s="4"/>
      <c r="H859" s="4"/>
      <c r="I859" s="119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15.75" customHeight="1">
      <c r="A860" s="4"/>
      <c r="B860" s="4"/>
      <c r="C860" s="4"/>
      <c r="D860" s="4"/>
      <c r="E860" s="4"/>
      <c r="F860" s="4"/>
      <c r="G860" s="4"/>
      <c r="H860" s="4"/>
      <c r="I860" s="119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15.75" customHeight="1">
      <c r="A861" s="4"/>
      <c r="B861" s="4"/>
      <c r="C861" s="4"/>
      <c r="D861" s="4"/>
      <c r="E861" s="4"/>
      <c r="F861" s="4"/>
      <c r="G861" s="4"/>
      <c r="H861" s="4"/>
      <c r="I861" s="119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15.75" customHeight="1">
      <c r="A862" s="4"/>
      <c r="B862" s="4"/>
      <c r="C862" s="4"/>
      <c r="D862" s="4"/>
      <c r="E862" s="4"/>
      <c r="F862" s="4"/>
      <c r="G862" s="4"/>
      <c r="H862" s="4"/>
      <c r="I862" s="119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15.75" customHeight="1">
      <c r="A863" s="4"/>
      <c r="B863" s="4"/>
      <c r="C863" s="4"/>
      <c r="D863" s="4"/>
      <c r="E863" s="4"/>
      <c r="F863" s="4"/>
      <c r="G863" s="4"/>
      <c r="H863" s="4"/>
      <c r="I863" s="119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15.75" customHeight="1">
      <c r="A864" s="4"/>
      <c r="B864" s="4"/>
      <c r="C864" s="4"/>
      <c r="D864" s="4"/>
      <c r="E864" s="4"/>
      <c r="F864" s="4"/>
      <c r="G864" s="4"/>
      <c r="H864" s="4"/>
      <c r="I864" s="119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15.75" customHeight="1">
      <c r="A865" s="4"/>
      <c r="B865" s="4"/>
      <c r="C865" s="4"/>
      <c r="D865" s="4"/>
      <c r="E865" s="4"/>
      <c r="F865" s="4"/>
      <c r="G865" s="4"/>
      <c r="H865" s="4"/>
      <c r="I865" s="119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15.75" customHeight="1">
      <c r="A866" s="4"/>
      <c r="B866" s="4"/>
      <c r="C866" s="4"/>
      <c r="D866" s="4"/>
      <c r="E866" s="4"/>
      <c r="F866" s="4"/>
      <c r="G866" s="4"/>
      <c r="H866" s="4"/>
      <c r="I866" s="119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15.75" customHeight="1">
      <c r="A867" s="4"/>
      <c r="B867" s="4"/>
      <c r="C867" s="4"/>
      <c r="D867" s="4"/>
      <c r="E867" s="4"/>
      <c r="F867" s="4"/>
      <c r="G867" s="4"/>
      <c r="H867" s="4"/>
      <c r="I867" s="119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15.75" customHeight="1">
      <c r="A868" s="4"/>
      <c r="B868" s="4"/>
      <c r="C868" s="4"/>
      <c r="D868" s="4"/>
      <c r="E868" s="4"/>
      <c r="F868" s="4"/>
      <c r="G868" s="4"/>
      <c r="H868" s="4"/>
      <c r="I868" s="119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15.75" customHeight="1">
      <c r="A869" s="4"/>
      <c r="B869" s="4"/>
      <c r="C869" s="4"/>
      <c r="D869" s="4"/>
      <c r="E869" s="4"/>
      <c r="F869" s="4"/>
      <c r="G869" s="4"/>
      <c r="H869" s="4"/>
      <c r="I869" s="119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15.75" customHeight="1">
      <c r="A870" s="4"/>
      <c r="B870" s="4"/>
      <c r="C870" s="4"/>
      <c r="D870" s="4"/>
      <c r="E870" s="4"/>
      <c r="F870" s="4"/>
      <c r="G870" s="4"/>
      <c r="H870" s="4"/>
      <c r="I870" s="119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15.75" customHeight="1">
      <c r="A871" s="4"/>
      <c r="B871" s="4"/>
      <c r="C871" s="4"/>
      <c r="D871" s="4"/>
      <c r="E871" s="4"/>
      <c r="F871" s="4"/>
      <c r="G871" s="4"/>
      <c r="H871" s="4"/>
      <c r="I871" s="119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15.75" customHeight="1">
      <c r="A872" s="4"/>
      <c r="B872" s="4"/>
      <c r="C872" s="4"/>
      <c r="D872" s="4"/>
      <c r="E872" s="4"/>
      <c r="F872" s="4"/>
      <c r="G872" s="4"/>
      <c r="H872" s="4"/>
      <c r="I872" s="119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15.75" customHeight="1">
      <c r="A873" s="4"/>
      <c r="B873" s="4"/>
      <c r="C873" s="4"/>
      <c r="D873" s="4"/>
      <c r="E873" s="4"/>
      <c r="F873" s="4"/>
      <c r="G873" s="4"/>
      <c r="H873" s="4"/>
      <c r="I873" s="119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15.75" customHeight="1">
      <c r="A874" s="4"/>
      <c r="B874" s="4"/>
      <c r="C874" s="4"/>
      <c r="D874" s="4"/>
      <c r="E874" s="4"/>
      <c r="F874" s="4"/>
      <c r="G874" s="4"/>
      <c r="H874" s="4"/>
      <c r="I874" s="119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15.75" customHeight="1">
      <c r="A875" s="4"/>
      <c r="B875" s="4"/>
      <c r="C875" s="4"/>
      <c r="D875" s="4"/>
      <c r="E875" s="4"/>
      <c r="F875" s="4"/>
      <c r="G875" s="4"/>
      <c r="H875" s="4"/>
      <c r="I875" s="119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15.75" customHeight="1">
      <c r="A876" s="4"/>
      <c r="B876" s="4"/>
      <c r="C876" s="4"/>
      <c r="D876" s="4"/>
      <c r="E876" s="4"/>
      <c r="F876" s="4"/>
      <c r="G876" s="4"/>
      <c r="H876" s="4"/>
      <c r="I876" s="119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15.75" customHeight="1">
      <c r="A877" s="4"/>
      <c r="B877" s="4"/>
      <c r="C877" s="4"/>
      <c r="D877" s="4"/>
      <c r="E877" s="4"/>
      <c r="F877" s="4"/>
      <c r="G877" s="4"/>
      <c r="H877" s="4"/>
      <c r="I877" s="119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15.75" customHeight="1">
      <c r="A878" s="4"/>
      <c r="B878" s="4"/>
      <c r="C878" s="4"/>
      <c r="D878" s="4"/>
      <c r="E878" s="4"/>
      <c r="F878" s="4"/>
      <c r="G878" s="4"/>
      <c r="H878" s="4"/>
      <c r="I878" s="119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15.75" customHeight="1">
      <c r="A879" s="4"/>
      <c r="B879" s="4"/>
      <c r="C879" s="4"/>
      <c r="D879" s="4"/>
      <c r="E879" s="4"/>
      <c r="F879" s="4"/>
      <c r="G879" s="4"/>
      <c r="H879" s="4"/>
      <c r="I879" s="119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15.75" customHeight="1">
      <c r="A880" s="4"/>
      <c r="B880" s="4"/>
      <c r="C880" s="4"/>
      <c r="D880" s="4"/>
      <c r="E880" s="4"/>
      <c r="F880" s="4"/>
      <c r="G880" s="4"/>
      <c r="H880" s="4"/>
      <c r="I880" s="119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15.75" customHeight="1">
      <c r="A881" s="4"/>
      <c r="B881" s="4"/>
      <c r="C881" s="4"/>
      <c r="D881" s="4"/>
      <c r="E881" s="4"/>
      <c r="F881" s="4"/>
      <c r="G881" s="4"/>
      <c r="H881" s="4"/>
      <c r="I881" s="119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15.75" customHeight="1">
      <c r="A882" s="4"/>
      <c r="B882" s="4"/>
      <c r="C882" s="4"/>
      <c r="D882" s="4"/>
      <c r="E882" s="4"/>
      <c r="F882" s="4"/>
      <c r="G882" s="4"/>
      <c r="H882" s="4"/>
      <c r="I882" s="119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15.75" customHeight="1">
      <c r="A883" s="4"/>
      <c r="B883" s="4"/>
      <c r="C883" s="4"/>
      <c r="D883" s="4"/>
      <c r="E883" s="4"/>
      <c r="F883" s="4"/>
      <c r="G883" s="4"/>
      <c r="H883" s="4"/>
      <c r="I883" s="119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15.75" customHeight="1">
      <c r="A884" s="4"/>
      <c r="B884" s="4"/>
      <c r="C884" s="4"/>
      <c r="D884" s="4"/>
      <c r="E884" s="4"/>
      <c r="F884" s="4"/>
      <c r="G884" s="4"/>
      <c r="H884" s="4"/>
      <c r="I884" s="119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15.75" customHeight="1">
      <c r="A885" s="4"/>
      <c r="B885" s="4"/>
      <c r="C885" s="4"/>
      <c r="D885" s="4"/>
      <c r="E885" s="4"/>
      <c r="F885" s="4"/>
      <c r="G885" s="4"/>
      <c r="H885" s="4"/>
      <c r="I885" s="119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15.75" customHeight="1">
      <c r="A886" s="4"/>
      <c r="B886" s="4"/>
      <c r="C886" s="4"/>
      <c r="D886" s="4"/>
      <c r="E886" s="4"/>
      <c r="F886" s="4"/>
      <c r="G886" s="4"/>
      <c r="H886" s="4"/>
      <c r="I886" s="119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15.75" customHeight="1">
      <c r="A887" s="4"/>
      <c r="B887" s="4"/>
      <c r="C887" s="4"/>
      <c r="D887" s="4"/>
      <c r="E887" s="4"/>
      <c r="F887" s="4"/>
      <c r="G887" s="4"/>
      <c r="H887" s="4"/>
      <c r="I887" s="119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15.75" customHeight="1">
      <c r="A888" s="4"/>
      <c r="B888" s="4"/>
      <c r="C888" s="4"/>
      <c r="D888" s="4"/>
      <c r="E888" s="4"/>
      <c r="F888" s="4"/>
      <c r="G888" s="4"/>
      <c r="H888" s="4"/>
      <c r="I888" s="119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15.75" customHeight="1">
      <c r="A889" s="4"/>
      <c r="B889" s="4"/>
      <c r="C889" s="4"/>
      <c r="D889" s="4"/>
      <c r="E889" s="4"/>
      <c r="F889" s="4"/>
      <c r="G889" s="4"/>
      <c r="H889" s="4"/>
      <c r="I889" s="119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15.75" customHeight="1">
      <c r="A890" s="4"/>
      <c r="B890" s="4"/>
      <c r="C890" s="4"/>
      <c r="D890" s="4"/>
      <c r="E890" s="4"/>
      <c r="F890" s="4"/>
      <c r="G890" s="4"/>
      <c r="H890" s="4"/>
      <c r="I890" s="119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15.75" customHeight="1">
      <c r="A891" s="4"/>
      <c r="B891" s="4"/>
      <c r="C891" s="4"/>
      <c r="D891" s="4"/>
      <c r="E891" s="4"/>
      <c r="F891" s="4"/>
      <c r="G891" s="4"/>
      <c r="H891" s="4"/>
      <c r="I891" s="119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15.75" customHeight="1">
      <c r="A892" s="4"/>
      <c r="B892" s="4"/>
      <c r="C892" s="4"/>
      <c r="D892" s="4"/>
      <c r="E892" s="4"/>
      <c r="F892" s="4"/>
      <c r="G892" s="4"/>
      <c r="H892" s="4"/>
      <c r="I892" s="119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15.75" customHeight="1">
      <c r="A893" s="4"/>
      <c r="B893" s="4"/>
      <c r="C893" s="4"/>
      <c r="D893" s="4"/>
      <c r="E893" s="4"/>
      <c r="F893" s="4"/>
      <c r="G893" s="4"/>
      <c r="H893" s="4"/>
      <c r="I893" s="119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15.75" customHeight="1">
      <c r="A894" s="4"/>
      <c r="B894" s="4"/>
      <c r="C894" s="4"/>
      <c r="D894" s="4"/>
      <c r="E894" s="4"/>
      <c r="F894" s="4"/>
      <c r="G894" s="4"/>
      <c r="H894" s="4"/>
      <c r="I894" s="119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15.75" customHeight="1">
      <c r="A895" s="4"/>
      <c r="B895" s="4"/>
      <c r="C895" s="4"/>
      <c r="D895" s="4"/>
      <c r="E895" s="4"/>
      <c r="F895" s="4"/>
      <c r="G895" s="4"/>
      <c r="H895" s="4"/>
      <c r="I895" s="119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15.75" customHeight="1">
      <c r="A896" s="4"/>
      <c r="B896" s="4"/>
      <c r="C896" s="4"/>
      <c r="D896" s="4"/>
      <c r="E896" s="4"/>
      <c r="F896" s="4"/>
      <c r="G896" s="4"/>
      <c r="H896" s="4"/>
      <c r="I896" s="119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15.75" customHeight="1">
      <c r="A897" s="4"/>
      <c r="B897" s="4"/>
      <c r="C897" s="4"/>
      <c r="D897" s="4"/>
      <c r="E897" s="4"/>
      <c r="F897" s="4"/>
      <c r="G897" s="4"/>
      <c r="H897" s="4"/>
      <c r="I897" s="119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15.75" customHeight="1">
      <c r="A898" s="4"/>
      <c r="B898" s="4"/>
      <c r="C898" s="4"/>
      <c r="D898" s="4"/>
      <c r="E898" s="4"/>
      <c r="F898" s="4"/>
      <c r="G898" s="4"/>
      <c r="H898" s="4"/>
      <c r="I898" s="119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15.75" customHeight="1">
      <c r="A899" s="4"/>
      <c r="B899" s="4"/>
      <c r="C899" s="4"/>
      <c r="D899" s="4"/>
      <c r="E899" s="4"/>
      <c r="F899" s="4"/>
      <c r="G899" s="4"/>
      <c r="H899" s="4"/>
      <c r="I899" s="119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15.75" customHeight="1">
      <c r="A900" s="4"/>
      <c r="B900" s="4"/>
      <c r="C900" s="4"/>
      <c r="D900" s="4"/>
      <c r="E900" s="4"/>
      <c r="F900" s="4"/>
      <c r="G900" s="4"/>
      <c r="H900" s="4"/>
      <c r="I900" s="119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15.75" customHeight="1">
      <c r="A901" s="4"/>
      <c r="B901" s="4"/>
      <c r="C901" s="4"/>
      <c r="D901" s="4"/>
      <c r="E901" s="4"/>
      <c r="F901" s="4"/>
      <c r="G901" s="4"/>
      <c r="H901" s="4"/>
      <c r="I901" s="119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15.75" customHeight="1">
      <c r="A902" s="4"/>
      <c r="B902" s="4"/>
      <c r="C902" s="4"/>
      <c r="D902" s="4"/>
      <c r="E902" s="4"/>
      <c r="F902" s="4"/>
      <c r="G902" s="4"/>
      <c r="H902" s="4"/>
      <c r="I902" s="119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15.75" customHeight="1">
      <c r="A903" s="4"/>
      <c r="B903" s="4"/>
      <c r="C903" s="4"/>
      <c r="D903" s="4"/>
      <c r="E903" s="4"/>
      <c r="F903" s="4"/>
      <c r="G903" s="4"/>
      <c r="H903" s="4"/>
      <c r="I903" s="119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15.75" customHeight="1">
      <c r="A904" s="4"/>
      <c r="B904" s="4"/>
      <c r="C904" s="4"/>
      <c r="D904" s="4"/>
      <c r="E904" s="4"/>
      <c r="F904" s="4"/>
      <c r="G904" s="4"/>
      <c r="H904" s="4"/>
      <c r="I904" s="119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15.75" customHeight="1">
      <c r="A905" s="4"/>
      <c r="B905" s="4"/>
      <c r="C905" s="4"/>
      <c r="D905" s="4"/>
      <c r="E905" s="4"/>
      <c r="F905" s="4"/>
      <c r="G905" s="4"/>
      <c r="H905" s="4"/>
      <c r="I905" s="119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15.75" customHeight="1">
      <c r="A906" s="4"/>
      <c r="B906" s="4"/>
      <c r="C906" s="4"/>
      <c r="D906" s="4"/>
      <c r="E906" s="4"/>
      <c r="F906" s="4"/>
      <c r="G906" s="4"/>
      <c r="H906" s="4"/>
      <c r="I906" s="119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15.75" customHeight="1">
      <c r="A907" s="4"/>
      <c r="B907" s="4"/>
      <c r="C907" s="4"/>
      <c r="D907" s="4"/>
      <c r="E907" s="4"/>
      <c r="F907" s="4"/>
      <c r="G907" s="4"/>
      <c r="H907" s="4"/>
      <c r="I907" s="119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15.75" customHeight="1">
      <c r="A908" s="4"/>
      <c r="B908" s="4"/>
      <c r="C908" s="4"/>
      <c r="D908" s="4"/>
      <c r="E908" s="4"/>
      <c r="F908" s="4"/>
      <c r="G908" s="4"/>
      <c r="H908" s="4"/>
      <c r="I908" s="119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15.75" customHeight="1">
      <c r="A909" s="4"/>
      <c r="B909" s="4"/>
      <c r="C909" s="4"/>
      <c r="D909" s="4"/>
      <c r="E909" s="4"/>
      <c r="F909" s="4"/>
      <c r="G909" s="4"/>
      <c r="H909" s="4"/>
      <c r="I909" s="119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15.75" customHeight="1">
      <c r="A910" s="4"/>
      <c r="B910" s="4"/>
      <c r="C910" s="4"/>
      <c r="D910" s="4"/>
      <c r="E910" s="4"/>
      <c r="F910" s="4"/>
      <c r="G910" s="4"/>
      <c r="H910" s="4"/>
      <c r="I910" s="119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15.75" customHeight="1">
      <c r="A911" s="4"/>
      <c r="B911" s="4"/>
      <c r="C911" s="4"/>
      <c r="D911" s="4"/>
      <c r="E911" s="4"/>
      <c r="F911" s="4"/>
      <c r="G911" s="4"/>
      <c r="H911" s="4"/>
      <c r="I911" s="119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15.75" customHeight="1">
      <c r="A912" s="4"/>
      <c r="B912" s="4"/>
      <c r="C912" s="4"/>
      <c r="D912" s="4"/>
      <c r="E912" s="4"/>
      <c r="F912" s="4"/>
      <c r="G912" s="4"/>
      <c r="H912" s="4"/>
      <c r="I912" s="119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15.75" customHeight="1">
      <c r="A913" s="4"/>
      <c r="B913" s="4"/>
      <c r="C913" s="4"/>
      <c r="D913" s="4"/>
      <c r="E913" s="4"/>
      <c r="F913" s="4"/>
      <c r="G913" s="4"/>
      <c r="H913" s="4"/>
      <c r="I913" s="119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15.75" customHeight="1">
      <c r="A914" s="4"/>
      <c r="B914" s="4"/>
      <c r="C914" s="4"/>
      <c r="D914" s="4"/>
      <c r="E914" s="4"/>
      <c r="F914" s="4"/>
      <c r="G914" s="4"/>
      <c r="H914" s="4"/>
      <c r="I914" s="119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15.75" customHeight="1">
      <c r="A915" s="4"/>
      <c r="B915" s="4"/>
      <c r="C915" s="4"/>
      <c r="D915" s="4"/>
      <c r="E915" s="4"/>
      <c r="F915" s="4"/>
      <c r="G915" s="4"/>
      <c r="H915" s="4"/>
      <c r="I915" s="119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15.75" customHeight="1">
      <c r="A916" s="4"/>
      <c r="B916" s="4"/>
      <c r="C916" s="4"/>
      <c r="D916" s="4"/>
      <c r="E916" s="4"/>
      <c r="F916" s="4"/>
      <c r="G916" s="4"/>
      <c r="H916" s="4"/>
      <c r="I916" s="119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15.75" customHeight="1">
      <c r="A917" s="4"/>
      <c r="B917" s="4"/>
      <c r="C917" s="4"/>
      <c r="D917" s="4"/>
      <c r="E917" s="4"/>
      <c r="F917" s="4"/>
      <c r="G917" s="4"/>
      <c r="H917" s="4"/>
      <c r="I917" s="119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15.75" customHeight="1">
      <c r="A918" s="4"/>
      <c r="B918" s="4"/>
      <c r="C918" s="4"/>
      <c r="D918" s="4"/>
      <c r="E918" s="4"/>
      <c r="F918" s="4"/>
      <c r="G918" s="4"/>
      <c r="H918" s="4"/>
      <c r="I918" s="119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15.75" customHeight="1">
      <c r="A919" s="4"/>
      <c r="B919" s="4"/>
      <c r="C919" s="4"/>
      <c r="D919" s="4"/>
      <c r="E919" s="4"/>
      <c r="F919" s="4"/>
      <c r="G919" s="4"/>
      <c r="H919" s="4"/>
      <c r="I919" s="119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15.75" customHeight="1">
      <c r="A920" s="4"/>
      <c r="B920" s="4"/>
      <c r="C920" s="4"/>
      <c r="D920" s="4"/>
      <c r="E920" s="4"/>
      <c r="F920" s="4"/>
      <c r="G920" s="4"/>
      <c r="H920" s="4"/>
      <c r="I920" s="119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15.75" customHeight="1">
      <c r="A921" s="4"/>
      <c r="B921" s="4"/>
      <c r="C921" s="4"/>
      <c r="D921" s="4"/>
      <c r="E921" s="4"/>
      <c r="F921" s="4"/>
      <c r="G921" s="4"/>
      <c r="H921" s="4"/>
      <c r="I921" s="119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15.75" customHeight="1">
      <c r="A922" s="4"/>
      <c r="B922" s="4"/>
      <c r="C922" s="4"/>
      <c r="D922" s="4"/>
      <c r="E922" s="4"/>
      <c r="F922" s="4"/>
      <c r="G922" s="4"/>
      <c r="H922" s="4"/>
      <c r="I922" s="119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15.75" customHeight="1">
      <c r="A923" s="4"/>
      <c r="B923" s="4"/>
      <c r="C923" s="4"/>
      <c r="D923" s="4"/>
      <c r="E923" s="4"/>
      <c r="F923" s="4"/>
      <c r="G923" s="4"/>
      <c r="H923" s="4"/>
      <c r="I923" s="119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15.75" customHeight="1">
      <c r="A924" s="4"/>
      <c r="B924" s="4"/>
      <c r="C924" s="4"/>
      <c r="D924" s="4"/>
      <c r="E924" s="4"/>
      <c r="F924" s="4"/>
      <c r="G924" s="4"/>
      <c r="H924" s="4"/>
      <c r="I924" s="119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15.75" customHeight="1">
      <c r="A925" s="4"/>
      <c r="B925" s="4"/>
      <c r="C925" s="4"/>
      <c r="D925" s="4"/>
      <c r="E925" s="4"/>
      <c r="F925" s="4"/>
      <c r="G925" s="4"/>
      <c r="H925" s="4"/>
      <c r="I925" s="119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15.75" customHeight="1">
      <c r="A926" s="4"/>
      <c r="B926" s="4"/>
      <c r="C926" s="4"/>
      <c r="D926" s="4"/>
      <c r="E926" s="4"/>
      <c r="F926" s="4"/>
      <c r="G926" s="4"/>
      <c r="H926" s="4"/>
      <c r="I926" s="119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15.75" customHeight="1">
      <c r="A927" s="4"/>
      <c r="B927" s="4"/>
      <c r="C927" s="4"/>
      <c r="D927" s="4"/>
      <c r="E927" s="4"/>
      <c r="F927" s="4"/>
      <c r="G927" s="4"/>
      <c r="H927" s="4"/>
      <c r="I927" s="119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15.75" customHeight="1">
      <c r="A928" s="4"/>
      <c r="B928" s="4"/>
      <c r="C928" s="4"/>
      <c r="D928" s="4"/>
      <c r="E928" s="4"/>
      <c r="F928" s="4"/>
      <c r="G928" s="4"/>
      <c r="H928" s="4"/>
      <c r="I928" s="119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15.75" customHeight="1">
      <c r="A929" s="4"/>
      <c r="B929" s="4"/>
      <c r="C929" s="4"/>
      <c r="D929" s="4"/>
      <c r="E929" s="4"/>
      <c r="F929" s="4"/>
      <c r="G929" s="4"/>
      <c r="H929" s="4"/>
      <c r="I929" s="119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15.75" customHeight="1">
      <c r="A930" s="4"/>
      <c r="B930" s="4"/>
      <c r="C930" s="4"/>
      <c r="D930" s="4"/>
      <c r="E930" s="4"/>
      <c r="F930" s="4"/>
      <c r="G930" s="4"/>
      <c r="H930" s="4"/>
      <c r="I930" s="119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15.75" customHeight="1">
      <c r="A931" s="4"/>
      <c r="B931" s="4"/>
      <c r="C931" s="4"/>
      <c r="D931" s="4"/>
      <c r="E931" s="4"/>
      <c r="F931" s="4"/>
      <c r="G931" s="4"/>
      <c r="H931" s="4"/>
      <c r="I931" s="119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15.75" customHeight="1">
      <c r="A932" s="4"/>
      <c r="B932" s="4"/>
      <c r="C932" s="4"/>
      <c r="D932" s="4"/>
      <c r="E932" s="4"/>
      <c r="F932" s="4"/>
      <c r="G932" s="4"/>
      <c r="H932" s="4"/>
      <c r="I932" s="119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15.75" customHeight="1">
      <c r="A933" s="4"/>
      <c r="B933" s="4"/>
      <c r="C933" s="4"/>
      <c r="D933" s="4"/>
      <c r="E933" s="4"/>
      <c r="F933" s="4"/>
      <c r="G933" s="4"/>
      <c r="H933" s="4"/>
      <c r="I933" s="119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15.75" customHeight="1">
      <c r="A934" s="4"/>
      <c r="B934" s="4"/>
      <c r="C934" s="4"/>
      <c r="D934" s="4"/>
      <c r="E934" s="4"/>
      <c r="F934" s="4"/>
      <c r="G934" s="4"/>
      <c r="H934" s="4"/>
      <c r="I934" s="119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15.75" customHeight="1">
      <c r="A935" s="4"/>
      <c r="B935" s="4"/>
      <c r="C935" s="4"/>
      <c r="D935" s="4"/>
      <c r="E935" s="4"/>
      <c r="F935" s="4"/>
      <c r="G935" s="4"/>
      <c r="H935" s="4"/>
      <c r="I935" s="119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15.75" customHeight="1">
      <c r="A936" s="4"/>
      <c r="B936" s="4"/>
      <c r="C936" s="4"/>
      <c r="D936" s="4"/>
      <c r="E936" s="4"/>
      <c r="F936" s="4"/>
      <c r="G936" s="4"/>
      <c r="H936" s="4"/>
      <c r="I936" s="119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15.75" customHeight="1">
      <c r="A937" s="4"/>
      <c r="B937" s="4"/>
      <c r="C937" s="4"/>
      <c r="D937" s="4"/>
      <c r="E937" s="4"/>
      <c r="F937" s="4"/>
      <c r="G937" s="4"/>
      <c r="H937" s="4"/>
      <c r="I937" s="119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15.75" customHeight="1">
      <c r="A938" s="4"/>
      <c r="B938" s="4"/>
      <c r="C938" s="4"/>
      <c r="D938" s="4"/>
      <c r="E938" s="4"/>
      <c r="F938" s="4"/>
      <c r="G938" s="4"/>
      <c r="H938" s="4"/>
      <c r="I938" s="119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15.75" customHeight="1">
      <c r="A939" s="4"/>
      <c r="B939" s="4"/>
      <c r="C939" s="4"/>
      <c r="D939" s="4"/>
      <c r="E939" s="4"/>
      <c r="F939" s="4"/>
      <c r="G939" s="4"/>
      <c r="H939" s="4"/>
      <c r="I939" s="119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15.75" customHeight="1">
      <c r="A940" s="4"/>
      <c r="B940" s="4"/>
      <c r="C940" s="4"/>
      <c r="D940" s="4"/>
      <c r="E940" s="4"/>
      <c r="F940" s="4"/>
      <c r="G940" s="4"/>
      <c r="H940" s="4"/>
      <c r="I940" s="119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15.75" customHeight="1">
      <c r="A941" s="4"/>
      <c r="B941" s="4"/>
      <c r="C941" s="4"/>
      <c r="D941" s="4"/>
      <c r="E941" s="4"/>
      <c r="F941" s="4"/>
      <c r="G941" s="4"/>
      <c r="H941" s="4"/>
      <c r="I941" s="119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15.75" customHeight="1">
      <c r="A942" s="4"/>
      <c r="B942" s="4"/>
      <c r="C942" s="4"/>
      <c r="D942" s="4"/>
      <c r="E942" s="4"/>
      <c r="F942" s="4"/>
      <c r="G942" s="4"/>
      <c r="H942" s="4"/>
      <c r="I942" s="119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15.75" customHeight="1">
      <c r="A943" s="4"/>
      <c r="B943" s="4"/>
      <c r="C943" s="4"/>
      <c r="D943" s="4"/>
      <c r="E943" s="4"/>
      <c r="F943" s="4"/>
      <c r="G943" s="4"/>
      <c r="H943" s="4"/>
      <c r="I943" s="119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15.75" customHeight="1">
      <c r="A944" s="4"/>
      <c r="B944" s="4"/>
      <c r="C944" s="4"/>
      <c r="D944" s="4"/>
      <c r="E944" s="4"/>
      <c r="F944" s="4"/>
      <c r="G944" s="4"/>
      <c r="H944" s="4"/>
      <c r="I944" s="119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15.75" customHeight="1">
      <c r="A945" s="4"/>
      <c r="B945" s="4"/>
      <c r="C945" s="4"/>
      <c r="D945" s="4"/>
      <c r="E945" s="4"/>
      <c r="F945" s="4"/>
      <c r="G945" s="4"/>
      <c r="H945" s="4"/>
      <c r="I945" s="119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15.75" customHeight="1">
      <c r="A946" s="4"/>
      <c r="B946" s="4"/>
      <c r="C946" s="4"/>
      <c r="D946" s="4"/>
      <c r="E946" s="4"/>
      <c r="F946" s="4"/>
      <c r="G946" s="4"/>
      <c r="H946" s="4"/>
      <c r="I946" s="119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15.75" customHeight="1">
      <c r="A947" s="4"/>
      <c r="B947" s="4"/>
      <c r="C947" s="4"/>
      <c r="D947" s="4"/>
      <c r="E947" s="4"/>
      <c r="F947" s="4"/>
      <c r="G947" s="4"/>
      <c r="H947" s="4"/>
      <c r="I947" s="119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15.75" customHeight="1">
      <c r="A948" s="4"/>
      <c r="B948" s="4"/>
      <c r="C948" s="4"/>
      <c r="D948" s="4"/>
      <c r="E948" s="4"/>
      <c r="F948" s="4"/>
      <c r="G948" s="4"/>
      <c r="H948" s="4"/>
      <c r="I948" s="119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15.75" customHeight="1">
      <c r="A949" s="4"/>
      <c r="B949" s="4"/>
      <c r="C949" s="4"/>
      <c r="D949" s="4"/>
      <c r="E949" s="4"/>
      <c r="F949" s="4"/>
      <c r="G949" s="4"/>
      <c r="H949" s="4"/>
      <c r="I949" s="119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15.75" customHeight="1">
      <c r="A950" s="4"/>
      <c r="B950" s="4"/>
      <c r="C950" s="4"/>
      <c r="D950" s="4"/>
      <c r="E950" s="4"/>
      <c r="F950" s="4"/>
      <c r="G950" s="4"/>
      <c r="H950" s="4"/>
      <c r="I950" s="119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15.75" customHeight="1">
      <c r="A951" s="4"/>
      <c r="B951" s="4"/>
      <c r="C951" s="4"/>
      <c r="D951" s="4"/>
      <c r="E951" s="4"/>
      <c r="F951" s="4"/>
      <c r="G951" s="4"/>
      <c r="H951" s="4"/>
      <c r="I951" s="119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15.75" customHeight="1">
      <c r="A952" s="4"/>
      <c r="B952" s="4"/>
      <c r="C952" s="4"/>
      <c r="D952" s="4"/>
      <c r="E952" s="4"/>
      <c r="F952" s="4"/>
      <c r="G952" s="4"/>
      <c r="H952" s="4"/>
      <c r="I952" s="119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15.75" customHeight="1">
      <c r="A953" s="4"/>
      <c r="B953" s="4"/>
      <c r="C953" s="4"/>
      <c r="D953" s="4"/>
      <c r="E953" s="4"/>
      <c r="F953" s="4"/>
      <c r="G953" s="4"/>
      <c r="H953" s="4"/>
      <c r="I953" s="119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15.75" customHeight="1">
      <c r="A954" s="4"/>
      <c r="B954" s="4"/>
      <c r="C954" s="4"/>
      <c r="D954" s="4"/>
      <c r="E954" s="4"/>
      <c r="F954" s="4"/>
      <c r="G954" s="4"/>
      <c r="H954" s="4"/>
      <c r="I954" s="119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15.75" customHeight="1">
      <c r="A955" s="4"/>
      <c r="B955" s="4"/>
      <c r="C955" s="4"/>
      <c r="D955" s="4"/>
      <c r="E955" s="4"/>
      <c r="F955" s="4"/>
      <c r="G955" s="4"/>
      <c r="H955" s="4"/>
      <c r="I955" s="119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15.75" customHeight="1">
      <c r="A956" s="4"/>
      <c r="B956" s="4"/>
      <c r="C956" s="4"/>
      <c r="D956" s="4"/>
      <c r="E956" s="4"/>
      <c r="F956" s="4"/>
      <c r="G956" s="4"/>
      <c r="H956" s="4"/>
      <c r="I956" s="119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15.75" customHeight="1">
      <c r="A957" s="4"/>
      <c r="B957" s="4"/>
      <c r="C957" s="4"/>
      <c r="D957" s="4"/>
      <c r="E957" s="4"/>
      <c r="F957" s="4"/>
      <c r="G957" s="4"/>
      <c r="H957" s="4"/>
      <c r="I957" s="119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15.75" customHeight="1">
      <c r="A958" s="4"/>
      <c r="B958" s="4"/>
      <c r="C958" s="4"/>
      <c r="D958" s="4"/>
      <c r="E958" s="4"/>
      <c r="F958" s="4"/>
      <c r="G958" s="4"/>
      <c r="H958" s="4"/>
      <c r="I958" s="119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15.75" customHeight="1">
      <c r="A959" s="4"/>
      <c r="B959" s="4"/>
      <c r="C959" s="4"/>
      <c r="D959" s="4"/>
      <c r="E959" s="4"/>
      <c r="F959" s="4"/>
      <c r="G959" s="4"/>
      <c r="H959" s="4"/>
      <c r="I959" s="119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15.75" customHeight="1">
      <c r="A960" s="4"/>
      <c r="B960" s="4"/>
      <c r="C960" s="4"/>
      <c r="D960" s="4"/>
      <c r="E960" s="4"/>
      <c r="F960" s="4"/>
      <c r="G960" s="4"/>
      <c r="H960" s="4"/>
      <c r="I960" s="119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15.75" customHeight="1">
      <c r="A961" s="4"/>
      <c r="B961" s="4"/>
      <c r="C961" s="4"/>
      <c r="D961" s="4"/>
      <c r="E961" s="4"/>
      <c r="F961" s="4"/>
      <c r="G961" s="4"/>
      <c r="H961" s="4"/>
      <c r="I961" s="119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15.75" customHeight="1">
      <c r="A962" s="4"/>
      <c r="B962" s="4"/>
      <c r="C962" s="4"/>
      <c r="D962" s="4"/>
      <c r="E962" s="4"/>
      <c r="F962" s="4"/>
      <c r="G962" s="4"/>
      <c r="H962" s="4"/>
      <c r="I962" s="119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15.75" customHeight="1">
      <c r="A963" s="4"/>
      <c r="B963" s="4"/>
      <c r="C963" s="4"/>
      <c r="D963" s="4"/>
      <c r="E963" s="4"/>
      <c r="F963" s="4"/>
      <c r="G963" s="4"/>
      <c r="H963" s="4"/>
      <c r="I963" s="119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15.75" customHeight="1">
      <c r="A964" s="4"/>
      <c r="B964" s="4"/>
      <c r="C964" s="4"/>
      <c r="D964" s="4"/>
      <c r="E964" s="4"/>
      <c r="F964" s="4"/>
      <c r="G964" s="4"/>
      <c r="H964" s="4"/>
      <c r="I964" s="119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15.75" customHeight="1">
      <c r="A965" s="4"/>
      <c r="B965" s="4"/>
      <c r="C965" s="4"/>
      <c r="D965" s="4"/>
      <c r="E965" s="4"/>
      <c r="F965" s="4"/>
      <c r="G965" s="4"/>
      <c r="H965" s="4"/>
      <c r="I965" s="119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15.75" customHeight="1">
      <c r="A966" s="4"/>
      <c r="B966" s="4"/>
      <c r="C966" s="4"/>
      <c r="D966" s="4"/>
      <c r="E966" s="4"/>
      <c r="F966" s="4"/>
      <c r="G966" s="4"/>
      <c r="H966" s="4"/>
      <c r="I966" s="119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15.75" customHeight="1">
      <c r="A967" s="4"/>
      <c r="B967" s="4"/>
      <c r="C967" s="4"/>
      <c r="D967" s="4"/>
      <c r="E967" s="4"/>
      <c r="F967" s="4"/>
      <c r="G967" s="4"/>
      <c r="H967" s="4"/>
      <c r="I967" s="119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15.75" customHeight="1">
      <c r="A968" s="4"/>
      <c r="B968" s="4"/>
      <c r="C968" s="4"/>
      <c r="D968" s="4"/>
      <c r="E968" s="4"/>
      <c r="F968" s="4"/>
      <c r="G968" s="4"/>
      <c r="H968" s="4"/>
      <c r="I968" s="119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15.75" customHeight="1">
      <c r="A969" s="4"/>
      <c r="B969" s="4"/>
      <c r="C969" s="4"/>
      <c r="D969" s="4"/>
      <c r="E969" s="4"/>
      <c r="F969" s="4"/>
      <c r="G969" s="4"/>
      <c r="H969" s="4"/>
      <c r="I969" s="119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15.75" customHeight="1">
      <c r="A970" s="4"/>
      <c r="B970" s="4"/>
      <c r="C970" s="4"/>
      <c r="D970" s="4"/>
      <c r="E970" s="4"/>
      <c r="F970" s="4"/>
      <c r="G970" s="4"/>
      <c r="H970" s="4"/>
      <c r="I970" s="119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15.75" customHeight="1">
      <c r="A971" s="4"/>
      <c r="B971" s="4"/>
      <c r="C971" s="4"/>
      <c r="D971" s="4"/>
      <c r="E971" s="4"/>
      <c r="F971" s="4"/>
      <c r="G971" s="4"/>
      <c r="H971" s="4"/>
      <c r="I971" s="119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15.75" customHeight="1">
      <c r="A972" s="4"/>
      <c r="B972" s="4"/>
      <c r="C972" s="4"/>
      <c r="D972" s="4"/>
      <c r="E972" s="4"/>
      <c r="F972" s="4"/>
      <c r="G972" s="4"/>
      <c r="H972" s="4"/>
      <c r="I972" s="119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15.75" customHeight="1">
      <c r="A973" s="4"/>
      <c r="B973" s="4"/>
      <c r="C973" s="4"/>
      <c r="D973" s="4"/>
      <c r="E973" s="4"/>
      <c r="F973" s="4"/>
      <c r="G973" s="4"/>
      <c r="H973" s="4"/>
      <c r="I973" s="119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15.75" customHeight="1">
      <c r="A974" s="4"/>
      <c r="B974" s="4"/>
      <c r="C974" s="4"/>
      <c r="D974" s="4"/>
      <c r="E974" s="4"/>
      <c r="F974" s="4"/>
      <c r="G974" s="4"/>
      <c r="H974" s="4"/>
      <c r="I974" s="119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15.75" customHeight="1">
      <c r="A975" s="4"/>
      <c r="B975" s="4"/>
      <c r="C975" s="4"/>
      <c r="D975" s="4"/>
      <c r="E975" s="4"/>
      <c r="F975" s="4"/>
      <c r="G975" s="4"/>
      <c r="H975" s="4"/>
      <c r="I975" s="119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15.75" customHeight="1">
      <c r="A976" s="4"/>
      <c r="B976" s="4"/>
      <c r="C976" s="4"/>
      <c r="D976" s="4"/>
      <c r="E976" s="4"/>
      <c r="F976" s="4"/>
      <c r="G976" s="4"/>
      <c r="H976" s="4"/>
      <c r="I976" s="119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15.75" customHeight="1">
      <c r="A977" s="4"/>
      <c r="B977" s="4"/>
      <c r="C977" s="4"/>
      <c r="D977" s="4"/>
      <c r="E977" s="4"/>
      <c r="F977" s="4"/>
      <c r="G977" s="4"/>
      <c r="H977" s="4"/>
      <c r="I977" s="119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15.75" customHeight="1">
      <c r="A978" s="4"/>
      <c r="B978" s="4"/>
      <c r="C978" s="4"/>
      <c r="D978" s="4"/>
      <c r="E978" s="4"/>
      <c r="F978" s="4"/>
      <c r="G978" s="4"/>
      <c r="H978" s="4"/>
      <c r="I978" s="119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15.75" customHeight="1">
      <c r="A979" s="4"/>
      <c r="B979" s="4"/>
      <c r="C979" s="4"/>
      <c r="D979" s="4"/>
      <c r="E979" s="4"/>
      <c r="F979" s="4"/>
      <c r="G979" s="4"/>
      <c r="H979" s="4"/>
      <c r="I979" s="119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15.75" customHeight="1">
      <c r="A980" s="4"/>
      <c r="B980" s="4"/>
      <c r="C980" s="4"/>
      <c r="D980" s="4"/>
      <c r="E980" s="4"/>
      <c r="F980" s="4"/>
      <c r="G980" s="4"/>
      <c r="H980" s="4"/>
      <c r="I980" s="119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15.75" customHeight="1">
      <c r="A981" s="4"/>
      <c r="B981" s="4"/>
      <c r="C981" s="4"/>
      <c r="D981" s="4"/>
      <c r="E981" s="4"/>
      <c r="F981" s="4"/>
      <c r="G981" s="4"/>
      <c r="H981" s="4"/>
      <c r="I981" s="119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15.75" customHeight="1">
      <c r="A982" s="4"/>
      <c r="B982" s="4"/>
      <c r="C982" s="4"/>
      <c r="D982" s="4"/>
      <c r="E982" s="4"/>
      <c r="F982" s="4"/>
      <c r="G982" s="4"/>
      <c r="H982" s="4"/>
      <c r="I982" s="119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15.75" customHeight="1">
      <c r="A983" s="4"/>
      <c r="B983" s="4"/>
      <c r="C983" s="4"/>
      <c r="D983" s="4"/>
      <c r="E983" s="4"/>
      <c r="F983" s="4"/>
      <c r="G983" s="4"/>
      <c r="H983" s="4"/>
      <c r="I983" s="119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15.75" customHeight="1">
      <c r="A984" s="4"/>
      <c r="B984" s="4"/>
      <c r="C984" s="4"/>
      <c r="D984" s="4"/>
      <c r="E984" s="4"/>
      <c r="F984" s="4"/>
      <c r="G984" s="4"/>
      <c r="H984" s="4"/>
      <c r="I984" s="119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15.75" customHeight="1">
      <c r="A985" s="4"/>
      <c r="B985" s="4"/>
      <c r="C985" s="4"/>
      <c r="D985" s="4"/>
      <c r="E985" s="4"/>
      <c r="F985" s="4"/>
      <c r="G985" s="4"/>
      <c r="H985" s="4"/>
      <c r="I985" s="119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15.75" customHeight="1">
      <c r="A986" s="4"/>
      <c r="B986" s="4"/>
      <c r="C986" s="4"/>
      <c r="D986" s="4"/>
      <c r="E986" s="4"/>
      <c r="F986" s="4"/>
      <c r="G986" s="4"/>
      <c r="H986" s="4"/>
      <c r="I986" s="119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15.75" customHeight="1">
      <c r="A987" s="4"/>
      <c r="B987" s="4"/>
      <c r="C987" s="4"/>
      <c r="D987" s="4"/>
      <c r="E987" s="4"/>
      <c r="F987" s="4"/>
      <c r="G987" s="4"/>
      <c r="H987" s="4"/>
      <c r="I987" s="119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15.75" customHeight="1">
      <c r="A988" s="4"/>
      <c r="B988" s="4"/>
      <c r="C988" s="4"/>
      <c r="D988" s="4"/>
      <c r="E988" s="4"/>
      <c r="F988" s="4"/>
      <c r="G988" s="4"/>
      <c r="H988" s="4"/>
      <c r="I988" s="119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15.75" customHeight="1">
      <c r="A989" s="4"/>
      <c r="B989" s="4"/>
      <c r="C989" s="4"/>
      <c r="D989" s="4"/>
      <c r="E989" s="4"/>
      <c r="F989" s="4"/>
      <c r="G989" s="4"/>
      <c r="H989" s="4"/>
      <c r="I989" s="119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15.75" customHeight="1">
      <c r="A990" s="4"/>
      <c r="B990" s="4"/>
      <c r="C990" s="4"/>
      <c r="D990" s="4"/>
      <c r="E990" s="4"/>
      <c r="F990" s="4"/>
      <c r="G990" s="4"/>
      <c r="H990" s="4"/>
      <c r="I990" s="119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15.75" customHeight="1">
      <c r="A991" s="4"/>
      <c r="B991" s="4"/>
      <c r="C991" s="4"/>
      <c r="D991" s="4"/>
      <c r="E991" s="4"/>
      <c r="F991" s="4"/>
      <c r="G991" s="4"/>
      <c r="H991" s="4"/>
      <c r="I991" s="119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15.75" customHeight="1">
      <c r="A992" s="4"/>
      <c r="B992" s="4"/>
      <c r="C992" s="4"/>
      <c r="D992" s="4"/>
      <c r="E992" s="4"/>
      <c r="F992" s="4"/>
      <c r="G992" s="4"/>
      <c r="H992" s="4"/>
      <c r="I992" s="119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15.75" customHeight="1">
      <c r="A993" s="4"/>
      <c r="B993" s="4"/>
      <c r="C993" s="4"/>
      <c r="D993" s="4"/>
      <c r="E993" s="4"/>
      <c r="F993" s="4"/>
      <c r="G993" s="4"/>
      <c r="H993" s="4"/>
      <c r="I993" s="119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15.75" customHeight="1">
      <c r="A994" s="4"/>
      <c r="B994" s="4"/>
      <c r="C994" s="4"/>
      <c r="D994" s="4"/>
      <c r="E994" s="4"/>
      <c r="F994" s="4"/>
      <c r="G994" s="4"/>
      <c r="H994" s="4"/>
      <c r="I994" s="119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15.75" customHeight="1">
      <c r="A995" s="4"/>
      <c r="B995" s="4"/>
      <c r="C995" s="4"/>
      <c r="D995" s="4"/>
      <c r="E995" s="4"/>
      <c r="F995" s="4"/>
      <c r="G995" s="4"/>
      <c r="H995" s="4"/>
      <c r="I995" s="119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15.75" customHeight="1">
      <c r="A996" s="4"/>
      <c r="B996" s="4"/>
      <c r="C996" s="4"/>
      <c r="D996" s="4"/>
      <c r="E996" s="4"/>
      <c r="F996" s="4"/>
      <c r="G996" s="4"/>
      <c r="H996" s="4"/>
      <c r="I996" s="119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15.75" customHeight="1">
      <c r="A997" s="4"/>
      <c r="B997" s="4"/>
      <c r="C997" s="4"/>
      <c r="D997" s="4"/>
      <c r="E997" s="4"/>
      <c r="F997" s="4"/>
      <c r="G997" s="4"/>
      <c r="H997" s="4"/>
      <c r="I997" s="119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15.75" customHeight="1">
      <c r="A998" s="4"/>
      <c r="B998" s="4"/>
      <c r="C998" s="4"/>
      <c r="D998" s="4"/>
      <c r="E998" s="4"/>
      <c r="F998" s="4"/>
      <c r="G998" s="4"/>
      <c r="H998" s="4"/>
      <c r="I998" s="119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15.75" customHeight="1">
      <c r="A999" s="4"/>
      <c r="B999" s="4"/>
      <c r="C999" s="4"/>
      <c r="D999" s="4"/>
      <c r="E999" s="4"/>
      <c r="F999" s="4"/>
      <c r="G999" s="4"/>
      <c r="H999" s="4"/>
      <c r="I999" s="119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</sheetData>
  <mergeCells count="15">
    <mergeCell ref="A13:A18"/>
    <mergeCell ref="B19:G19"/>
    <mergeCell ref="A1:G1"/>
    <mergeCell ref="I1:K1"/>
    <mergeCell ref="C2:G2"/>
    <mergeCell ref="J2:K2"/>
    <mergeCell ref="C3:G3"/>
    <mergeCell ref="C4:G4"/>
    <mergeCell ref="C5:G5"/>
    <mergeCell ref="C6:G6"/>
    <mergeCell ref="C7:G7"/>
    <mergeCell ref="A8:G8"/>
    <mergeCell ref="I8:K8"/>
    <mergeCell ref="A12:G12"/>
    <mergeCell ref="J12:K12"/>
  </mergeCells>
  <pageMargins left="0.511811024" right="0.511811024" top="0.78740157499999996" bottom="0.78740157499999996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G8" sqref="G8"/>
    </sheetView>
  </sheetViews>
  <sheetFormatPr defaultColWidth="14.42578125" defaultRowHeight="15" customHeight="1"/>
  <cols>
    <col min="1" max="1" width="8.7109375" customWidth="1"/>
    <col min="2" max="2" width="26.28515625" customWidth="1"/>
    <col min="3" max="3" width="16.5703125" customWidth="1"/>
    <col min="4" max="4" width="26.5703125" customWidth="1"/>
    <col min="5" max="5" width="20.28515625" customWidth="1"/>
    <col min="6" max="6" width="28.85546875" customWidth="1"/>
    <col min="7" max="14" width="13" customWidth="1"/>
    <col min="15" max="15" width="2" hidden="1" customWidth="1"/>
    <col min="16" max="26" width="9.140625" customWidth="1"/>
  </cols>
  <sheetData>
    <row r="1" spans="1:26" ht="24.75" customHeight="1">
      <c r="A1" s="268" t="s">
        <v>95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7"/>
      <c r="O1" s="1" t="s">
        <v>96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293" t="s">
        <v>176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269"/>
      <c r="O2" s="1" t="s">
        <v>97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294" t="s">
        <v>177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70"/>
      <c r="O3" s="1" t="s">
        <v>98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>
      <c r="A4" s="111"/>
      <c r="B4" s="111"/>
      <c r="C4" s="111"/>
      <c r="D4" s="111"/>
      <c r="E4" s="111"/>
      <c r="F4" s="111"/>
      <c r="G4" s="111"/>
      <c r="H4" s="111"/>
      <c r="I4" s="1"/>
      <c r="J4" s="1"/>
      <c r="K4" s="1"/>
      <c r="L4" s="1"/>
      <c r="M4" s="1"/>
      <c r="N4" s="1"/>
      <c r="O4" s="1" t="s">
        <v>99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7.25" customHeight="1" thickBot="1">
      <c r="A5" s="154" t="s">
        <v>100</v>
      </c>
      <c r="B5" s="155" t="s">
        <v>101</v>
      </c>
      <c r="C5" s="155" t="s">
        <v>102</v>
      </c>
      <c r="D5" s="155" t="s">
        <v>41</v>
      </c>
      <c r="E5" s="155" t="s">
        <v>42</v>
      </c>
      <c r="F5" s="155" t="s">
        <v>43</v>
      </c>
      <c r="G5" s="155" t="s">
        <v>103</v>
      </c>
      <c r="H5" s="155" t="s">
        <v>104</v>
      </c>
      <c r="I5" s="155" t="s">
        <v>105</v>
      </c>
      <c r="J5" s="155" t="s">
        <v>106</v>
      </c>
      <c r="K5" s="155" t="s">
        <v>107</v>
      </c>
      <c r="L5" s="155" t="s">
        <v>108</v>
      </c>
      <c r="M5" s="155" t="s">
        <v>109</v>
      </c>
      <c r="N5" s="156" t="s">
        <v>11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4.25" customHeight="1">
      <c r="A6" s="295" t="s">
        <v>170</v>
      </c>
      <c r="B6" s="297" t="s">
        <v>178</v>
      </c>
      <c r="C6" s="298" t="s">
        <v>179</v>
      </c>
      <c r="D6" s="157" t="s">
        <v>173</v>
      </c>
      <c r="E6" s="158" t="s">
        <v>160</v>
      </c>
      <c r="F6" s="159" t="s">
        <v>174</v>
      </c>
      <c r="G6" s="105">
        <v>14</v>
      </c>
      <c r="H6" s="159" t="s">
        <v>60</v>
      </c>
      <c r="I6" s="299" t="s">
        <v>96</v>
      </c>
      <c r="J6" s="298" t="s">
        <v>181</v>
      </c>
      <c r="K6" s="298" t="s">
        <v>180</v>
      </c>
      <c r="L6" s="103"/>
      <c r="M6" s="103"/>
      <c r="N6" s="160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2" customHeight="1">
      <c r="A7" s="296" t="s">
        <v>171</v>
      </c>
      <c r="B7" s="162"/>
      <c r="C7" s="109"/>
      <c r="D7" s="163"/>
      <c r="E7" s="164"/>
      <c r="F7" s="165"/>
      <c r="G7" s="166"/>
      <c r="H7" s="103"/>
      <c r="I7" s="108"/>
      <c r="J7" s="167"/>
      <c r="K7" s="167"/>
      <c r="L7" s="167"/>
      <c r="M7" s="167"/>
      <c r="N7" s="16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1.75" customHeight="1">
      <c r="A8" s="296" t="s">
        <v>172</v>
      </c>
      <c r="B8" s="162"/>
      <c r="C8" s="109"/>
      <c r="D8" s="163"/>
      <c r="E8" s="164"/>
      <c r="F8" s="165"/>
      <c r="G8" s="166"/>
      <c r="H8" s="103"/>
      <c r="I8" s="108"/>
      <c r="J8" s="167"/>
      <c r="K8" s="167"/>
      <c r="L8" s="167"/>
      <c r="M8" s="167"/>
      <c r="N8" s="168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7" customHeight="1">
      <c r="A9" s="169">
        <v>45019</v>
      </c>
      <c r="B9" s="162"/>
      <c r="C9" s="109"/>
      <c r="D9" s="163"/>
      <c r="E9" s="164"/>
      <c r="F9" s="165"/>
      <c r="G9" s="166"/>
      <c r="H9" s="103"/>
      <c r="I9" s="170"/>
      <c r="J9" s="170"/>
      <c r="K9" s="170"/>
      <c r="L9" s="170"/>
      <c r="M9" s="170"/>
      <c r="N9" s="17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2.5" customHeight="1">
      <c r="A10" s="161">
        <v>45049</v>
      </c>
      <c r="B10" s="162"/>
      <c r="C10" s="109"/>
      <c r="D10" s="163"/>
      <c r="E10" s="164"/>
      <c r="F10" s="165"/>
      <c r="G10" s="166"/>
      <c r="H10" s="103"/>
      <c r="I10" s="170"/>
      <c r="J10" s="170"/>
      <c r="K10" s="170"/>
      <c r="L10" s="170"/>
      <c r="M10" s="170"/>
      <c r="N10" s="17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1.75" customHeight="1">
      <c r="A11" s="161">
        <v>45080</v>
      </c>
      <c r="B11" s="162"/>
      <c r="C11" s="109"/>
      <c r="D11" s="172"/>
      <c r="E11" s="173"/>
      <c r="F11" s="174"/>
      <c r="G11" s="166"/>
      <c r="H11" s="103"/>
      <c r="I11" s="170"/>
      <c r="J11" s="170"/>
      <c r="K11" s="170"/>
      <c r="L11" s="170"/>
      <c r="M11" s="170"/>
      <c r="N11" s="17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>
      <c r="A12" s="169">
        <v>45110</v>
      </c>
      <c r="B12" s="162"/>
      <c r="C12" s="109"/>
      <c r="D12" s="172"/>
      <c r="E12" s="173"/>
      <c r="F12" s="174"/>
      <c r="G12" s="166"/>
      <c r="H12" s="103"/>
      <c r="I12" s="170"/>
      <c r="J12" s="170"/>
      <c r="K12" s="170"/>
      <c r="L12" s="170"/>
      <c r="M12" s="170"/>
      <c r="N12" s="17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>
      <c r="A13" s="161">
        <v>45141</v>
      </c>
      <c r="B13" s="162"/>
      <c r="C13" s="109"/>
      <c r="D13" s="172"/>
      <c r="E13" s="173"/>
      <c r="F13" s="174"/>
      <c r="G13" s="166"/>
      <c r="H13" s="103"/>
      <c r="I13" s="170"/>
      <c r="J13" s="170"/>
      <c r="K13" s="170"/>
      <c r="L13" s="170"/>
      <c r="M13" s="170"/>
      <c r="N13" s="17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9.75" customHeight="1">
      <c r="A14" s="161">
        <v>45172</v>
      </c>
      <c r="B14" s="162"/>
      <c r="C14" s="109"/>
      <c r="D14" s="172"/>
      <c r="E14" s="175"/>
      <c r="F14" s="173"/>
      <c r="G14" s="166"/>
      <c r="H14" s="103"/>
      <c r="I14" s="170"/>
      <c r="J14" s="170"/>
      <c r="K14" s="170"/>
      <c r="L14" s="170"/>
      <c r="M14" s="170"/>
      <c r="N14" s="17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0.5" customHeight="1">
      <c r="A15" s="169">
        <v>45202</v>
      </c>
      <c r="B15" s="162"/>
      <c r="C15" s="109"/>
      <c r="D15" s="172"/>
      <c r="E15" s="175"/>
      <c r="F15" s="173"/>
      <c r="G15" s="166"/>
      <c r="H15" s="103"/>
      <c r="I15" s="170"/>
      <c r="J15" s="170"/>
      <c r="K15" s="170"/>
      <c r="L15" s="170"/>
      <c r="M15" s="170"/>
      <c r="N15" s="17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customHeight="1">
      <c r="A16" s="107">
        <v>44930</v>
      </c>
      <c r="B16" s="162"/>
      <c r="C16" s="109"/>
      <c r="D16" s="163"/>
      <c r="E16" s="164"/>
      <c r="F16" s="165"/>
      <c r="G16" s="166"/>
      <c r="H16" s="103"/>
      <c r="I16" s="170"/>
      <c r="J16" s="170"/>
      <c r="K16" s="170"/>
      <c r="L16" s="170"/>
      <c r="M16" s="170"/>
      <c r="N16" s="17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5.5" customHeight="1">
      <c r="A17" s="101">
        <v>44961</v>
      </c>
      <c r="B17" s="162"/>
      <c r="C17" s="109"/>
      <c r="D17" s="172"/>
      <c r="E17" s="173"/>
      <c r="F17" s="174"/>
      <c r="G17" s="166"/>
      <c r="H17" s="103"/>
      <c r="I17" s="170"/>
      <c r="J17" s="170"/>
      <c r="K17" s="170"/>
      <c r="L17" s="170"/>
      <c r="M17" s="170"/>
      <c r="N17" s="17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7.75" customHeight="1">
      <c r="A18" s="101">
        <v>44989</v>
      </c>
      <c r="B18" s="162"/>
      <c r="C18" s="109"/>
      <c r="D18" s="172"/>
      <c r="E18" s="173"/>
      <c r="F18" s="174"/>
      <c r="G18" s="166"/>
      <c r="H18" s="103"/>
      <c r="I18" s="170"/>
      <c r="J18" s="170"/>
      <c r="K18" s="170"/>
      <c r="L18" s="170"/>
      <c r="M18" s="170"/>
      <c r="N18" s="17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4.75" customHeight="1">
      <c r="A19" s="101">
        <v>45020</v>
      </c>
      <c r="B19" s="162"/>
      <c r="C19" s="109"/>
      <c r="D19" s="172"/>
      <c r="E19" s="173"/>
      <c r="F19" s="174"/>
      <c r="G19" s="166"/>
      <c r="H19" s="103"/>
      <c r="I19" s="170"/>
      <c r="J19" s="170"/>
      <c r="K19" s="170"/>
      <c r="L19" s="170"/>
      <c r="M19" s="170"/>
      <c r="N19" s="17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52.5" customHeight="1">
      <c r="A20" s="101">
        <v>45050</v>
      </c>
      <c r="B20" s="162"/>
      <c r="C20" s="109"/>
      <c r="D20" s="172"/>
      <c r="E20" s="173"/>
      <c r="F20" s="174"/>
      <c r="G20" s="166"/>
      <c r="H20" s="103"/>
      <c r="I20" s="170"/>
      <c r="J20" s="170"/>
      <c r="K20" s="170"/>
      <c r="L20" s="170"/>
      <c r="M20" s="170"/>
      <c r="N20" s="17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63" customHeight="1">
      <c r="A21" s="101">
        <v>45081</v>
      </c>
      <c r="B21" s="162"/>
      <c r="C21" s="109"/>
      <c r="D21" s="172"/>
      <c r="E21" s="173"/>
      <c r="F21" s="174"/>
      <c r="G21" s="166"/>
      <c r="H21" s="103"/>
      <c r="I21" s="170"/>
      <c r="J21" s="170"/>
      <c r="K21" s="170"/>
      <c r="L21" s="170"/>
      <c r="M21" s="170"/>
      <c r="N21" s="17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9" customHeight="1">
      <c r="A22" s="101">
        <v>45111</v>
      </c>
      <c r="B22" s="162"/>
      <c r="C22" s="109"/>
      <c r="D22" s="172"/>
      <c r="E22" s="173"/>
      <c r="F22" s="174"/>
      <c r="G22" s="166"/>
      <c r="H22" s="103"/>
      <c r="I22" s="170"/>
      <c r="J22" s="170"/>
      <c r="K22" s="170"/>
      <c r="L22" s="170"/>
      <c r="M22" s="170"/>
      <c r="N22" s="17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6.5" customHeight="1">
      <c r="A23" s="107">
        <v>44933</v>
      </c>
      <c r="B23" s="162"/>
      <c r="C23" s="109"/>
      <c r="D23" s="172"/>
      <c r="E23" s="176"/>
      <c r="F23" s="165"/>
      <c r="G23" s="166"/>
      <c r="H23" s="103"/>
      <c r="I23" s="170"/>
      <c r="J23" s="170"/>
      <c r="K23" s="170"/>
      <c r="L23" s="170"/>
      <c r="M23" s="170"/>
      <c r="N23" s="17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9.25" customHeight="1">
      <c r="A24" s="101">
        <v>44964</v>
      </c>
      <c r="B24" s="162"/>
      <c r="C24" s="109"/>
      <c r="D24" s="177"/>
      <c r="E24" s="178"/>
      <c r="F24" s="174"/>
      <c r="G24" s="166"/>
      <c r="H24" s="103"/>
      <c r="I24" s="170"/>
      <c r="J24" s="170"/>
      <c r="K24" s="170"/>
      <c r="L24" s="170"/>
      <c r="M24" s="170"/>
      <c r="N24" s="17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01">
        <v>44992</v>
      </c>
      <c r="B25" s="162"/>
      <c r="C25" s="109"/>
      <c r="D25" s="177"/>
      <c r="E25" s="178"/>
      <c r="F25" s="179"/>
      <c r="G25" s="166"/>
      <c r="H25" s="103"/>
      <c r="I25" s="170"/>
      <c r="J25" s="170"/>
      <c r="K25" s="170"/>
      <c r="L25" s="170"/>
      <c r="M25" s="170"/>
      <c r="N25" s="17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4.5" customHeight="1">
      <c r="A26" s="101">
        <v>45023</v>
      </c>
      <c r="B26" s="162"/>
      <c r="C26" s="109"/>
      <c r="D26" s="177"/>
      <c r="E26" s="173"/>
      <c r="F26" s="174"/>
      <c r="G26" s="166"/>
      <c r="H26" s="103"/>
      <c r="I26" s="170"/>
      <c r="J26" s="170"/>
      <c r="K26" s="170"/>
      <c r="L26" s="170"/>
      <c r="M26" s="170"/>
      <c r="N26" s="17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4.5" customHeight="1">
      <c r="A27" s="101">
        <v>45053</v>
      </c>
      <c r="B27" s="162"/>
      <c r="C27" s="109"/>
      <c r="D27" s="172"/>
      <c r="E27" s="173"/>
      <c r="F27" s="174"/>
      <c r="G27" s="166"/>
      <c r="H27" s="103"/>
      <c r="I27" s="170"/>
      <c r="J27" s="170"/>
      <c r="K27" s="170"/>
      <c r="L27" s="170"/>
      <c r="M27" s="170"/>
      <c r="N27" s="17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3.5" customHeight="1">
      <c r="A28" s="101">
        <v>45084</v>
      </c>
      <c r="B28" s="162"/>
      <c r="C28" s="109"/>
      <c r="D28" s="163"/>
      <c r="E28" s="164"/>
      <c r="F28" s="164"/>
      <c r="G28" s="166"/>
      <c r="H28" s="103"/>
      <c r="I28" s="170"/>
      <c r="J28" s="170"/>
      <c r="K28" s="170"/>
      <c r="L28" s="170"/>
      <c r="M28" s="170"/>
      <c r="N28" s="17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4.5" customHeight="1">
      <c r="A29" s="107">
        <v>44935</v>
      </c>
      <c r="B29" s="162"/>
      <c r="C29" s="109"/>
      <c r="D29" s="163"/>
      <c r="E29" s="164"/>
      <c r="F29" s="165"/>
      <c r="G29" s="166"/>
      <c r="H29" s="103"/>
      <c r="I29" s="170"/>
      <c r="J29" s="170"/>
      <c r="K29" s="170"/>
      <c r="L29" s="170"/>
      <c r="M29" s="170"/>
      <c r="N29" s="17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2.25" customHeight="1">
      <c r="A30" s="101">
        <v>44966</v>
      </c>
      <c r="B30" s="162"/>
      <c r="C30" s="109"/>
      <c r="D30" s="172"/>
      <c r="E30" s="173"/>
      <c r="F30" s="174"/>
      <c r="G30" s="166"/>
      <c r="H30" s="103"/>
      <c r="I30" s="170"/>
      <c r="J30" s="170"/>
      <c r="K30" s="170"/>
      <c r="L30" s="170"/>
      <c r="M30" s="170"/>
      <c r="N30" s="17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0.5" customHeight="1">
      <c r="A31" s="101">
        <v>44994</v>
      </c>
      <c r="B31" s="162"/>
      <c r="C31" s="109"/>
      <c r="D31" s="172"/>
      <c r="E31" s="173"/>
      <c r="F31" s="174"/>
      <c r="G31" s="166"/>
      <c r="H31" s="103"/>
      <c r="I31" s="170"/>
      <c r="J31" s="170"/>
      <c r="K31" s="170"/>
      <c r="L31" s="170"/>
      <c r="M31" s="170"/>
      <c r="N31" s="17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3.75" customHeight="1">
      <c r="A32" s="101">
        <v>45025</v>
      </c>
      <c r="B32" s="162"/>
      <c r="C32" s="109"/>
      <c r="D32" s="172"/>
      <c r="E32" s="173"/>
      <c r="F32" s="174"/>
      <c r="G32" s="166"/>
      <c r="H32" s="103"/>
      <c r="I32" s="170"/>
      <c r="J32" s="170"/>
      <c r="K32" s="170"/>
      <c r="L32" s="170"/>
      <c r="M32" s="170"/>
      <c r="N32" s="17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07">
        <v>44936</v>
      </c>
      <c r="B33" s="162"/>
      <c r="C33" s="109"/>
      <c r="D33" s="163"/>
      <c r="E33" s="164"/>
      <c r="F33" s="165"/>
      <c r="G33" s="166"/>
      <c r="H33" s="103"/>
      <c r="I33" s="170"/>
      <c r="J33" s="170"/>
      <c r="K33" s="170"/>
      <c r="L33" s="170"/>
      <c r="M33" s="170"/>
      <c r="N33" s="17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3" customHeight="1">
      <c r="A34" s="101">
        <v>44967</v>
      </c>
      <c r="B34" s="162"/>
      <c r="C34" s="109"/>
      <c r="D34" s="172"/>
      <c r="E34" s="173"/>
      <c r="F34" s="174"/>
      <c r="G34" s="166"/>
      <c r="H34" s="103"/>
      <c r="I34" s="170"/>
      <c r="J34" s="170"/>
      <c r="K34" s="170"/>
      <c r="L34" s="170"/>
      <c r="M34" s="170"/>
      <c r="N34" s="17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2" customHeight="1">
      <c r="A35" s="101">
        <v>44995</v>
      </c>
      <c r="B35" s="162"/>
      <c r="C35" s="109"/>
      <c r="D35" s="172"/>
      <c r="E35" s="173"/>
      <c r="F35" s="174"/>
      <c r="G35" s="166"/>
      <c r="H35" s="103"/>
      <c r="I35" s="170"/>
      <c r="J35" s="170"/>
      <c r="K35" s="170"/>
      <c r="L35" s="170"/>
      <c r="M35" s="170"/>
      <c r="N35" s="17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3" customHeight="1">
      <c r="A36" s="101">
        <v>45026</v>
      </c>
      <c r="B36" s="162"/>
      <c r="C36" s="109"/>
      <c r="D36" s="172"/>
      <c r="E36" s="173"/>
      <c r="F36" s="174"/>
      <c r="G36" s="166"/>
      <c r="H36" s="103"/>
      <c r="I36" s="170"/>
      <c r="J36" s="170"/>
      <c r="K36" s="170"/>
      <c r="L36" s="170"/>
      <c r="M36" s="170"/>
      <c r="N36" s="17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4.5" customHeight="1">
      <c r="A37" s="101">
        <v>44938</v>
      </c>
      <c r="B37" s="180"/>
      <c r="C37" s="109"/>
      <c r="D37" s="172"/>
      <c r="E37" s="173"/>
      <c r="F37" s="174"/>
      <c r="G37" s="166"/>
      <c r="H37" s="103"/>
      <c r="I37" s="170"/>
      <c r="J37" s="170"/>
      <c r="K37" s="170"/>
      <c r="L37" s="170"/>
      <c r="M37" s="170"/>
      <c r="N37" s="17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>
      <c r="A38" s="181"/>
      <c r="B38" s="108"/>
      <c r="C38" s="109"/>
      <c r="D38" s="109"/>
      <c r="E38" s="109"/>
      <c r="F38" s="109"/>
      <c r="G38" s="166"/>
      <c r="H38" s="182"/>
      <c r="I38" s="170"/>
      <c r="J38" s="170"/>
      <c r="K38" s="170"/>
      <c r="L38" s="170"/>
      <c r="M38" s="170"/>
      <c r="N38" s="17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>
      <c r="A39" s="181"/>
      <c r="B39" s="108"/>
      <c r="C39" s="109"/>
      <c r="D39" s="109"/>
      <c r="E39" s="109"/>
      <c r="F39" s="109"/>
      <c r="G39" s="166"/>
      <c r="H39" s="182"/>
      <c r="I39" s="170"/>
      <c r="J39" s="170"/>
      <c r="K39" s="170"/>
      <c r="L39" s="170"/>
      <c r="M39" s="170"/>
      <c r="N39" s="17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>
      <c r="A40" s="181"/>
      <c r="B40" s="108"/>
      <c r="C40" s="109"/>
      <c r="D40" s="109"/>
      <c r="E40" s="109"/>
      <c r="F40" s="109"/>
      <c r="G40" s="166"/>
      <c r="H40" s="182"/>
      <c r="I40" s="170"/>
      <c r="J40" s="170"/>
      <c r="K40" s="170"/>
      <c r="L40" s="170"/>
      <c r="M40" s="170"/>
      <c r="N40" s="17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>
      <c r="A41" s="181"/>
      <c r="B41" s="108"/>
      <c r="C41" s="109"/>
      <c r="D41" s="109"/>
      <c r="E41" s="109"/>
      <c r="F41" s="109"/>
      <c r="G41" s="166"/>
      <c r="H41" s="182"/>
      <c r="I41" s="170"/>
      <c r="J41" s="170"/>
      <c r="K41" s="170"/>
      <c r="L41" s="170"/>
      <c r="M41" s="170"/>
      <c r="N41" s="17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>
      <c r="A42" s="181"/>
      <c r="B42" s="108"/>
      <c r="C42" s="109"/>
      <c r="D42" s="109"/>
      <c r="E42" s="109"/>
      <c r="F42" s="109"/>
      <c r="G42" s="166"/>
      <c r="H42" s="182"/>
      <c r="I42" s="170"/>
      <c r="J42" s="170"/>
      <c r="K42" s="170"/>
      <c r="L42" s="170"/>
      <c r="M42" s="170"/>
      <c r="N42" s="17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>
      <c r="A43" s="181"/>
      <c r="B43" s="108"/>
      <c r="C43" s="109"/>
      <c r="D43" s="109"/>
      <c r="E43" s="109"/>
      <c r="F43" s="109"/>
      <c r="G43" s="166"/>
      <c r="H43" s="182"/>
      <c r="I43" s="170"/>
      <c r="J43" s="170"/>
      <c r="K43" s="170"/>
      <c r="L43" s="170"/>
      <c r="M43" s="170"/>
      <c r="N43" s="17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>
      <c r="A44" s="181"/>
      <c r="B44" s="108"/>
      <c r="C44" s="109"/>
      <c r="D44" s="109"/>
      <c r="E44" s="109"/>
      <c r="F44" s="109"/>
      <c r="G44" s="166"/>
      <c r="H44" s="182"/>
      <c r="I44" s="170"/>
      <c r="J44" s="170"/>
      <c r="K44" s="170"/>
      <c r="L44" s="170"/>
      <c r="M44" s="170"/>
      <c r="N44" s="17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>
      <c r="A45" s="181"/>
      <c r="B45" s="108"/>
      <c r="C45" s="109"/>
      <c r="D45" s="109"/>
      <c r="E45" s="109"/>
      <c r="F45" s="109"/>
      <c r="G45" s="166"/>
      <c r="H45" s="182"/>
      <c r="I45" s="170"/>
      <c r="J45" s="170"/>
      <c r="K45" s="170"/>
      <c r="L45" s="170"/>
      <c r="M45" s="170"/>
      <c r="N45" s="17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>
      <c r="A46" s="181"/>
      <c r="B46" s="108"/>
      <c r="C46" s="109"/>
      <c r="D46" s="109"/>
      <c r="E46" s="109"/>
      <c r="F46" s="109"/>
      <c r="G46" s="166"/>
      <c r="H46" s="182"/>
      <c r="I46" s="170"/>
      <c r="J46" s="170"/>
      <c r="K46" s="170"/>
      <c r="L46" s="170"/>
      <c r="M46" s="170"/>
      <c r="N46" s="17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>
      <c r="A47" s="181"/>
      <c r="B47" s="108"/>
      <c r="C47" s="109"/>
      <c r="D47" s="109"/>
      <c r="E47" s="109"/>
      <c r="F47" s="109"/>
      <c r="G47" s="166"/>
      <c r="H47" s="182"/>
      <c r="I47" s="170"/>
      <c r="J47" s="170"/>
      <c r="K47" s="170"/>
      <c r="L47" s="170"/>
      <c r="M47" s="170"/>
      <c r="N47" s="17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>
      <c r="A48" s="181"/>
      <c r="B48" s="108"/>
      <c r="C48" s="109"/>
      <c r="D48" s="109"/>
      <c r="E48" s="109"/>
      <c r="F48" s="109"/>
      <c r="G48" s="166"/>
      <c r="H48" s="182"/>
      <c r="I48" s="170"/>
      <c r="J48" s="170"/>
      <c r="K48" s="170"/>
      <c r="L48" s="170"/>
      <c r="M48" s="170"/>
      <c r="N48" s="17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>
      <c r="A49" s="181"/>
      <c r="B49" s="108"/>
      <c r="C49" s="109"/>
      <c r="D49" s="109"/>
      <c r="E49" s="109"/>
      <c r="F49" s="109"/>
      <c r="G49" s="166"/>
      <c r="H49" s="182"/>
      <c r="I49" s="170"/>
      <c r="J49" s="170"/>
      <c r="K49" s="170"/>
      <c r="L49" s="170"/>
      <c r="M49" s="170"/>
      <c r="N49" s="17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>
      <c r="A50" s="181"/>
      <c r="B50" s="108"/>
      <c r="C50" s="109"/>
      <c r="D50" s="109"/>
      <c r="E50" s="109"/>
      <c r="F50" s="109"/>
      <c r="G50" s="166"/>
      <c r="H50" s="182"/>
      <c r="I50" s="170"/>
      <c r="J50" s="170"/>
      <c r="K50" s="170"/>
      <c r="L50" s="170"/>
      <c r="M50" s="170"/>
      <c r="N50" s="17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>
      <c r="A51" s="181"/>
      <c r="B51" s="108"/>
      <c r="C51" s="109"/>
      <c r="D51" s="109"/>
      <c r="E51" s="109"/>
      <c r="F51" s="109"/>
      <c r="G51" s="166"/>
      <c r="H51" s="182"/>
      <c r="I51" s="170"/>
      <c r="J51" s="170"/>
      <c r="K51" s="170"/>
      <c r="L51" s="170"/>
      <c r="M51" s="170"/>
      <c r="N51" s="17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>
      <c r="A52" s="181"/>
      <c r="B52" s="108"/>
      <c r="C52" s="109"/>
      <c r="D52" s="109"/>
      <c r="E52" s="109"/>
      <c r="F52" s="109"/>
      <c r="G52" s="166"/>
      <c r="H52" s="182"/>
      <c r="I52" s="170"/>
      <c r="J52" s="170"/>
      <c r="K52" s="170"/>
      <c r="L52" s="170"/>
      <c r="M52" s="170"/>
      <c r="N52" s="17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>
      <c r="A53" s="181"/>
      <c r="B53" s="108"/>
      <c r="C53" s="109"/>
      <c r="D53" s="109"/>
      <c r="E53" s="109"/>
      <c r="F53" s="109"/>
      <c r="G53" s="166"/>
      <c r="H53" s="182"/>
      <c r="I53" s="170"/>
      <c r="J53" s="170"/>
      <c r="K53" s="170"/>
      <c r="L53" s="170"/>
      <c r="M53" s="170"/>
      <c r="N53" s="17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>
      <c r="A54" s="181"/>
      <c r="B54" s="108"/>
      <c r="C54" s="109"/>
      <c r="D54" s="109"/>
      <c r="E54" s="109"/>
      <c r="F54" s="109"/>
      <c r="G54" s="166"/>
      <c r="H54" s="182"/>
      <c r="I54" s="170"/>
      <c r="J54" s="170"/>
      <c r="K54" s="170"/>
      <c r="L54" s="170"/>
      <c r="M54" s="170"/>
      <c r="N54" s="17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>
      <c r="A55" s="181"/>
      <c r="B55" s="108"/>
      <c r="C55" s="109"/>
      <c r="D55" s="109"/>
      <c r="E55" s="109"/>
      <c r="F55" s="109"/>
      <c r="G55" s="166"/>
      <c r="H55" s="182"/>
      <c r="I55" s="170"/>
      <c r="J55" s="170"/>
      <c r="K55" s="170"/>
      <c r="L55" s="170"/>
      <c r="M55" s="170"/>
      <c r="N55" s="17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>
      <c r="A56" s="181"/>
      <c r="B56" s="108"/>
      <c r="C56" s="109"/>
      <c r="D56" s="109"/>
      <c r="E56" s="109"/>
      <c r="F56" s="109"/>
      <c r="G56" s="166"/>
      <c r="H56" s="182"/>
      <c r="I56" s="170"/>
      <c r="J56" s="170"/>
      <c r="K56" s="170"/>
      <c r="L56" s="170"/>
      <c r="M56" s="170"/>
      <c r="N56" s="17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>
      <c r="A57" s="181"/>
      <c r="B57" s="108"/>
      <c r="C57" s="109"/>
      <c r="D57" s="109"/>
      <c r="E57" s="109"/>
      <c r="F57" s="109"/>
      <c r="G57" s="166"/>
      <c r="H57" s="182"/>
      <c r="I57" s="170"/>
      <c r="J57" s="170"/>
      <c r="K57" s="170"/>
      <c r="L57" s="170"/>
      <c r="M57" s="170"/>
      <c r="N57" s="17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>
      <c r="A58" s="181"/>
      <c r="B58" s="108"/>
      <c r="C58" s="109"/>
      <c r="D58" s="109"/>
      <c r="E58" s="109"/>
      <c r="F58" s="109"/>
      <c r="G58" s="166"/>
      <c r="H58" s="182"/>
      <c r="I58" s="170"/>
      <c r="J58" s="170"/>
      <c r="K58" s="170"/>
      <c r="L58" s="170"/>
      <c r="M58" s="170"/>
      <c r="N58" s="17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>
      <c r="A59" s="181"/>
      <c r="B59" s="108"/>
      <c r="C59" s="109"/>
      <c r="D59" s="109"/>
      <c r="E59" s="109"/>
      <c r="F59" s="109"/>
      <c r="G59" s="166"/>
      <c r="H59" s="182"/>
      <c r="I59" s="170"/>
      <c r="J59" s="170"/>
      <c r="K59" s="170"/>
      <c r="L59" s="170"/>
      <c r="M59" s="170"/>
      <c r="N59" s="17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>
      <c r="A60" s="183"/>
      <c r="B60" s="184"/>
      <c r="C60" s="185"/>
      <c r="D60" s="185"/>
      <c r="E60" s="185"/>
      <c r="F60" s="185"/>
      <c r="G60" s="186"/>
      <c r="H60" s="187"/>
      <c r="I60" s="188"/>
      <c r="J60" s="188"/>
      <c r="K60" s="188"/>
      <c r="L60" s="188"/>
      <c r="M60" s="188"/>
      <c r="N60" s="189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2.5" customHeight="1">
      <c r="A61" s="111"/>
      <c r="B61" s="111"/>
      <c r="C61" s="111"/>
      <c r="D61" s="111"/>
      <c r="E61" s="111"/>
      <c r="F61" s="111"/>
      <c r="G61" s="111"/>
      <c r="H61" s="11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>
      <c r="A62" s="111"/>
      <c r="B62" s="111"/>
      <c r="C62" s="111"/>
      <c r="D62" s="111"/>
      <c r="E62" s="111"/>
      <c r="F62" s="111"/>
      <c r="G62" s="111"/>
      <c r="H62" s="11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>
      <c r="A63" s="271" t="s">
        <v>110</v>
      </c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7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>
      <c r="A64" s="190" t="s">
        <v>96</v>
      </c>
      <c r="B64" s="265" t="s">
        <v>111</v>
      </c>
      <c r="C64" s="235"/>
      <c r="D64" s="235"/>
      <c r="E64" s="235"/>
      <c r="F64" s="235"/>
      <c r="G64" s="235"/>
      <c r="H64" s="235"/>
      <c r="I64" s="235"/>
      <c r="J64" s="235"/>
      <c r="K64" s="235"/>
      <c r="L64" s="235"/>
      <c r="M64" s="235"/>
      <c r="N64" s="236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>
      <c r="A65" s="190" t="s">
        <v>97</v>
      </c>
      <c r="B65" s="265" t="s">
        <v>112</v>
      </c>
      <c r="C65" s="235"/>
      <c r="D65" s="235"/>
      <c r="E65" s="235"/>
      <c r="F65" s="235"/>
      <c r="G65" s="235"/>
      <c r="H65" s="235"/>
      <c r="I65" s="235"/>
      <c r="J65" s="235"/>
      <c r="K65" s="235"/>
      <c r="L65" s="235"/>
      <c r="M65" s="235"/>
      <c r="N65" s="23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90" t="s">
        <v>98</v>
      </c>
      <c r="B66" s="266" t="s">
        <v>113</v>
      </c>
      <c r="C66" s="235"/>
      <c r="D66" s="235"/>
      <c r="E66" s="235"/>
      <c r="F66" s="235"/>
      <c r="G66" s="235"/>
      <c r="H66" s="235"/>
      <c r="I66" s="235"/>
      <c r="J66" s="235"/>
      <c r="K66" s="235"/>
      <c r="L66" s="235"/>
      <c r="M66" s="235"/>
      <c r="N66" s="23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91" t="s">
        <v>99</v>
      </c>
      <c r="B67" s="267" t="s">
        <v>114</v>
      </c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8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>
      <c r="A68" s="111"/>
      <c r="B68" s="111"/>
      <c r="C68" s="111"/>
      <c r="D68" s="111"/>
      <c r="E68" s="111"/>
      <c r="F68" s="111"/>
      <c r="G68" s="111"/>
      <c r="H68" s="11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>
      <c r="A69" s="192" t="s">
        <v>115</v>
      </c>
      <c r="B69" s="111"/>
      <c r="C69" s="111"/>
      <c r="D69" s="111"/>
      <c r="E69" s="111"/>
      <c r="F69" s="111"/>
      <c r="G69" s="111"/>
      <c r="H69" s="11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>
      <c r="A70" s="111"/>
      <c r="B70" s="111"/>
      <c r="C70" s="111"/>
      <c r="D70" s="111"/>
      <c r="E70" s="111"/>
      <c r="F70" s="111"/>
      <c r="G70" s="111"/>
      <c r="H70" s="11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>
      <c r="A71" s="111"/>
      <c r="B71" s="111"/>
      <c r="C71" s="111"/>
      <c r="D71" s="111"/>
      <c r="E71" s="111"/>
      <c r="F71" s="111"/>
      <c r="G71" s="111"/>
      <c r="H71" s="11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>
      <c r="A72" s="111"/>
      <c r="B72" s="111"/>
      <c r="C72" s="111"/>
      <c r="D72" s="111"/>
      <c r="E72" s="111"/>
      <c r="F72" s="111"/>
      <c r="G72" s="111"/>
      <c r="H72" s="11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>
      <c r="A73" s="111"/>
      <c r="B73" s="111"/>
      <c r="C73" s="111"/>
      <c r="D73" s="111"/>
      <c r="E73" s="111"/>
      <c r="F73" s="111"/>
      <c r="G73" s="111"/>
      <c r="H73" s="11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>
      <c r="A74" s="111"/>
      <c r="B74" s="111"/>
      <c r="C74" s="111"/>
      <c r="D74" s="111"/>
      <c r="E74" s="111"/>
      <c r="F74" s="111"/>
      <c r="G74" s="111"/>
      <c r="H74" s="11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>
      <c r="A75" s="111"/>
      <c r="B75" s="111"/>
      <c r="C75" s="111"/>
      <c r="D75" s="111"/>
      <c r="E75" s="111"/>
      <c r="F75" s="111"/>
      <c r="G75" s="111"/>
      <c r="H75" s="11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>
      <c r="A76" s="111"/>
      <c r="B76" s="111"/>
      <c r="C76" s="111"/>
      <c r="D76" s="111"/>
      <c r="E76" s="111"/>
      <c r="F76" s="111"/>
      <c r="G76" s="111"/>
      <c r="H76" s="11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>
      <c r="A77" s="111"/>
      <c r="B77" s="111"/>
      <c r="C77" s="111"/>
      <c r="D77" s="111"/>
      <c r="E77" s="111"/>
      <c r="F77" s="111"/>
      <c r="G77" s="111"/>
      <c r="H77" s="11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>
      <c r="A78" s="111"/>
      <c r="B78" s="111"/>
      <c r="C78" s="111"/>
      <c r="D78" s="111"/>
      <c r="E78" s="111"/>
      <c r="F78" s="111"/>
      <c r="G78" s="111"/>
      <c r="H78" s="11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>
      <c r="A79" s="111"/>
      <c r="B79" s="111"/>
      <c r="C79" s="111"/>
      <c r="D79" s="111"/>
      <c r="E79" s="111"/>
      <c r="F79" s="111"/>
      <c r="G79" s="111"/>
      <c r="H79" s="11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>
      <c r="A80" s="111"/>
      <c r="B80" s="111"/>
      <c r="C80" s="111"/>
      <c r="D80" s="111"/>
      <c r="E80" s="111"/>
      <c r="F80" s="111"/>
      <c r="G80" s="111"/>
      <c r="H80" s="11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>
      <c r="A81" s="111"/>
      <c r="B81" s="111"/>
      <c r="C81" s="111"/>
      <c r="D81" s="111"/>
      <c r="E81" s="111"/>
      <c r="F81" s="111"/>
      <c r="G81" s="111"/>
      <c r="H81" s="11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>
      <c r="A82" s="111"/>
      <c r="B82" s="111"/>
      <c r="C82" s="111"/>
      <c r="D82" s="111"/>
      <c r="E82" s="111"/>
      <c r="F82" s="111"/>
      <c r="G82" s="111"/>
      <c r="H82" s="11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>
      <c r="A83" s="111"/>
      <c r="B83" s="111"/>
      <c r="C83" s="111"/>
      <c r="D83" s="111"/>
      <c r="E83" s="111"/>
      <c r="F83" s="111"/>
      <c r="G83" s="111"/>
      <c r="H83" s="11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>
      <c r="A84" s="111"/>
      <c r="B84" s="111"/>
      <c r="C84" s="111"/>
      <c r="D84" s="111"/>
      <c r="E84" s="111"/>
      <c r="F84" s="111"/>
      <c r="G84" s="111"/>
      <c r="H84" s="11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>
      <c r="A85" s="111"/>
      <c r="B85" s="111"/>
      <c r="C85" s="111"/>
      <c r="D85" s="111"/>
      <c r="E85" s="111"/>
      <c r="F85" s="111"/>
      <c r="G85" s="111"/>
      <c r="H85" s="11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>
      <c r="A86" s="111"/>
      <c r="B86" s="111"/>
      <c r="C86" s="111"/>
      <c r="D86" s="111"/>
      <c r="E86" s="111"/>
      <c r="F86" s="111"/>
      <c r="G86" s="111"/>
      <c r="H86" s="11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>
      <c r="A87" s="111"/>
      <c r="B87" s="111"/>
      <c r="C87" s="111"/>
      <c r="D87" s="111"/>
      <c r="E87" s="111"/>
      <c r="F87" s="111"/>
      <c r="G87" s="111"/>
      <c r="H87" s="11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>
      <c r="A88" s="111"/>
      <c r="B88" s="111"/>
      <c r="C88" s="111"/>
      <c r="D88" s="111"/>
      <c r="E88" s="111"/>
      <c r="F88" s="111"/>
      <c r="G88" s="111"/>
      <c r="H88" s="11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>
      <c r="A89" s="111"/>
      <c r="B89" s="111"/>
      <c r="C89" s="111"/>
      <c r="D89" s="111"/>
      <c r="E89" s="111"/>
      <c r="F89" s="111"/>
      <c r="G89" s="111"/>
      <c r="H89" s="11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>
      <c r="A90" s="111"/>
      <c r="B90" s="111"/>
      <c r="C90" s="111"/>
      <c r="D90" s="111"/>
      <c r="E90" s="111"/>
      <c r="F90" s="111"/>
      <c r="G90" s="111"/>
      <c r="H90" s="11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>
      <c r="A91" s="111"/>
      <c r="B91" s="111"/>
      <c r="C91" s="111"/>
      <c r="D91" s="111"/>
      <c r="E91" s="111"/>
      <c r="F91" s="111"/>
      <c r="G91" s="111"/>
      <c r="H91" s="11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>
      <c r="A92" s="111"/>
      <c r="B92" s="111"/>
      <c r="C92" s="111"/>
      <c r="D92" s="111"/>
      <c r="E92" s="111"/>
      <c r="F92" s="111"/>
      <c r="G92" s="111"/>
      <c r="H92" s="11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>
      <c r="A93" s="111"/>
      <c r="B93" s="111"/>
      <c r="C93" s="111"/>
      <c r="D93" s="111"/>
      <c r="E93" s="111"/>
      <c r="F93" s="111"/>
      <c r="G93" s="111"/>
      <c r="H93" s="11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>
      <c r="A94" s="111"/>
      <c r="B94" s="111"/>
      <c r="C94" s="111"/>
      <c r="D94" s="111"/>
      <c r="E94" s="111"/>
      <c r="F94" s="111"/>
      <c r="G94" s="111"/>
      <c r="H94" s="11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>
      <c r="A95" s="111"/>
      <c r="B95" s="111"/>
      <c r="C95" s="111"/>
      <c r="D95" s="111"/>
      <c r="E95" s="111"/>
      <c r="F95" s="111"/>
      <c r="G95" s="111"/>
      <c r="H95" s="11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>
      <c r="A96" s="111"/>
      <c r="B96" s="111"/>
      <c r="C96" s="111"/>
      <c r="D96" s="111"/>
      <c r="E96" s="111"/>
      <c r="F96" s="111"/>
      <c r="G96" s="111"/>
      <c r="H96" s="11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>
      <c r="A97" s="111"/>
      <c r="B97" s="111"/>
      <c r="C97" s="111"/>
      <c r="D97" s="111"/>
      <c r="E97" s="111"/>
      <c r="F97" s="111"/>
      <c r="G97" s="111"/>
      <c r="H97" s="11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>
      <c r="A98" s="111"/>
      <c r="B98" s="111"/>
      <c r="C98" s="111"/>
      <c r="D98" s="111"/>
      <c r="E98" s="111"/>
      <c r="F98" s="111"/>
      <c r="G98" s="111"/>
      <c r="H98" s="11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>
      <c r="A99" s="111"/>
      <c r="B99" s="111"/>
      <c r="C99" s="111"/>
      <c r="D99" s="111"/>
      <c r="E99" s="111"/>
      <c r="F99" s="111"/>
      <c r="G99" s="111"/>
      <c r="H99" s="11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>
      <c r="A100" s="111"/>
      <c r="B100" s="111"/>
      <c r="C100" s="111"/>
      <c r="D100" s="111"/>
      <c r="E100" s="111"/>
      <c r="F100" s="111"/>
      <c r="G100" s="111"/>
      <c r="H100" s="11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>
      <c r="A101" s="111"/>
      <c r="B101" s="111"/>
      <c r="C101" s="111"/>
      <c r="D101" s="111"/>
      <c r="E101" s="111"/>
      <c r="F101" s="111"/>
      <c r="G101" s="111"/>
      <c r="H101" s="11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>
      <c r="A102" s="111"/>
      <c r="B102" s="111"/>
      <c r="C102" s="111"/>
      <c r="D102" s="111"/>
      <c r="E102" s="111"/>
      <c r="F102" s="111"/>
      <c r="G102" s="111"/>
      <c r="H102" s="11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>
      <c r="A103" s="111"/>
      <c r="B103" s="111"/>
      <c r="C103" s="111"/>
      <c r="D103" s="111"/>
      <c r="E103" s="111"/>
      <c r="F103" s="111"/>
      <c r="G103" s="111"/>
      <c r="H103" s="11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>
      <c r="A104" s="111"/>
      <c r="B104" s="111"/>
      <c r="C104" s="111"/>
      <c r="D104" s="111"/>
      <c r="E104" s="111"/>
      <c r="F104" s="111"/>
      <c r="G104" s="111"/>
      <c r="H104" s="11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>
      <c r="A105" s="111"/>
      <c r="B105" s="111"/>
      <c r="C105" s="111"/>
      <c r="D105" s="111"/>
      <c r="E105" s="111"/>
      <c r="F105" s="111"/>
      <c r="G105" s="111"/>
      <c r="H105" s="11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>
      <c r="A106" s="111"/>
      <c r="B106" s="111"/>
      <c r="C106" s="111"/>
      <c r="D106" s="111"/>
      <c r="E106" s="111"/>
      <c r="F106" s="111"/>
      <c r="G106" s="111"/>
      <c r="H106" s="11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>
      <c r="A107" s="111"/>
      <c r="B107" s="111"/>
      <c r="C107" s="111"/>
      <c r="D107" s="111"/>
      <c r="E107" s="111"/>
      <c r="F107" s="111"/>
      <c r="G107" s="111"/>
      <c r="H107" s="11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>
      <c r="A108" s="111"/>
      <c r="B108" s="111"/>
      <c r="C108" s="111"/>
      <c r="D108" s="111"/>
      <c r="E108" s="111"/>
      <c r="F108" s="111"/>
      <c r="G108" s="111"/>
      <c r="H108" s="11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>
      <c r="A109" s="111"/>
      <c r="B109" s="111"/>
      <c r="C109" s="111"/>
      <c r="D109" s="111"/>
      <c r="E109" s="111"/>
      <c r="F109" s="111"/>
      <c r="G109" s="111"/>
      <c r="H109" s="11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>
      <c r="A110" s="111"/>
      <c r="B110" s="111"/>
      <c r="C110" s="111"/>
      <c r="D110" s="111"/>
      <c r="E110" s="111"/>
      <c r="F110" s="111"/>
      <c r="G110" s="111"/>
      <c r="H110" s="11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>
      <c r="A111" s="111"/>
      <c r="B111" s="111"/>
      <c r="C111" s="111"/>
      <c r="D111" s="111"/>
      <c r="E111" s="111"/>
      <c r="F111" s="111"/>
      <c r="G111" s="111"/>
      <c r="H111" s="11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>
      <c r="A112" s="111"/>
      <c r="B112" s="111"/>
      <c r="C112" s="111"/>
      <c r="D112" s="111"/>
      <c r="E112" s="111"/>
      <c r="F112" s="111"/>
      <c r="G112" s="111"/>
      <c r="H112" s="11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>
      <c r="A113" s="111"/>
      <c r="B113" s="111"/>
      <c r="C113" s="111"/>
      <c r="D113" s="111"/>
      <c r="E113" s="111"/>
      <c r="F113" s="111"/>
      <c r="G113" s="111"/>
      <c r="H113" s="11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>
      <c r="A114" s="111"/>
      <c r="B114" s="111"/>
      <c r="C114" s="111"/>
      <c r="D114" s="111"/>
      <c r="E114" s="111"/>
      <c r="F114" s="111"/>
      <c r="G114" s="111"/>
      <c r="H114" s="11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>
      <c r="A115" s="111"/>
      <c r="B115" s="111"/>
      <c r="C115" s="111"/>
      <c r="D115" s="111"/>
      <c r="E115" s="111"/>
      <c r="F115" s="111"/>
      <c r="G115" s="111"/>
      <c r="H115" s="11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>
      <c r="A116" s="111"/>
      <c r="B116" s="111"/>
      <c r="C116" s="111"/>
      <c r="D116" s="111"/>
      <c r="E116" s="111"/>
      <c r="F116" s="111"/>
      <c r="G116" s="111"/>
      <c r="H116" s="11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>
      <c r="A117" s="111"/>
      <c r="B117" s="111"/>
      <c r="C117" s="111"/>
      <c r="D117" s="111"/>
      <c r="E117" s="111"/>
      <c r="F117" s="111"/>
      <c r="G117" s="111"/>
      <c r="H117" s="11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>
      <c r="A118" s="111"/>
      <c r="B118" s="111"/>
      <c r="C118" s="111"/>
      <c r="D118" s="111"/>
      <c r="E118" s="111"/>
      <c r="F118" s="111"/>
      <c r="G118" s="111"/>
      <c r="H118" s="11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>
      <c r="A119" s="111"/>
      <c r="B119" s="111"/>
      <c r="C119" s="111"/>
      <c r="D119" s="111"/>
      <c r="E119" s="111"/>
      <c r="F119" s="111"/>
      <c r="G119" s="111"/>
      <c r="H119" s="11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>
      <c r="A120" s="111"/>
      <c r="B120" s="111"/>
      <c r="C120" s="111"/>
      <c r="D120" s="111"/>
      <c r="E120" s="111"/>
      <c r="F120" s="111"/>
      <c r="G120" s="111"/>
      <c r="H120" s="11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>
      <c r="A121" s="111"/>
      <c r="B121" s="111"/>
      <c r="C121" s="111"/>
      <c r="D121" s="111"/>
      <c r="E121" s="111"/>
      <c r="F121" s="111"/>
      <c r="G121" s="111"/>
      <c r="H121" s="11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>
      <c r="A122" s="111"/>
      <c r="B122" s="111"/>
      <c r="C122" s="111"/>
      <c r="D122" s="111"/>
      <c r="E122" s="111"/>
      <c r="F122" s="111"/>
      <c r="G122" s="111"/>
      <c r="H122" s="11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>
      <c r="A123" s="111"/>
      <c r="B123" s="111"/>
      <c r="C123" s="111"/>
      <c r="D123" s="111"/>
      <c r="E123" s="111"/>
      <c r="F123" s="111"/>
      <c r="G123" s="111"/>
      <c r="H123" s="11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>
      <c r="A124" s="111"/>
      <c r="B124" s="111"/>
      <c r="C124" s="111"/>
      <c r="D124" s="111"/>
      <c r="E124" s="111"/>
      <c r="F124" s="111"/>
      <c r="G124" s="111"/>
      <c r="H124" s="11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>
      <c r="A125" s="111"/>
      <c r="B125" s="111"/>
      <c r="C125" s="111"/>
      <c r="D125" s="111"/>
      <c r="E125" s="111"/>
      <c r="F125" s="111"/>
      <c r="G125" s="111"/>
      <c r="H125" s="11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>
      <c r="A126" s="111"/>
      <c r="B126" s="111"/>
      <c r="C126" s="111"/>
      <c r="D126" s="111"/>
      <c r="E126" s="111"/>
      <c r="F126" s="111"/>
      <c r="G126" s="111"/>
      <c r="H126" s="11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>
      <c r="A127" s="111"/>
      <c r="B127" s="111"/>
      <c r="C127" s="111"/>
      <c r="D127" s="111"/>
      <c r="E127" s="111"/>
      <c r="F127" s="111"/>
      <c r="G127" s="111"/>
      <c r="H127" s="11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>
      <c r="A128" s="111"/>
      <c r="B128" s="111"/>
      <c r="C128" s="111"/>
      <c r="D128" s="111"/>
      <c r="E128" s="111"/>
      <c r="F128" s="111"/>
      <c r="G128" s="111"/>
      <c r="H128" s="11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>
      <c r="A129" s="111"/>
      <c r="B129" s="111"/>
      <c r="C129" s="111"/>
      <c r="D129" s="111"/>
      <c r="E129" s="111"/>
      <c r="F129" s="111"/>
      <c r="G129" s="111"/>
      <c r="H129" s="11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>
      <c r="A130" s="111"/>
      <c r="B130" s="111"/>
      <c r="C130" s="111"/>
      <c r="D130" s="111"/>
      <c r="E130" s="111"/>
      <c r="F130" s="111"/>
      <c r="G130" s="111"/>
      <c r="H130" s="11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>
      <c r="A131" s="111"/>
      <c r="B131" s="111"/>
      <c r="C131" s="111"/>
      <c r="D131" s="111"/>
      <c r="E131" s="111"/>
      <c r="F131" s="111"/>
      <c r="G131" s="111"/>
      <c r="H131" s="11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>
      <c r="A132" s="111"/>
      <c r="B132" s="111"/>
      <c r="C132" s="111"/>
      <c r="D132" s="111"/>
      <c r="E132" s="111"/>
      <c r="F132" s="111"/>
      <c r="G132" s="111"/>
      <c r="H132" s="11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>
      <c r="A133" s="111"/>
      <c r="B133" s="111"/>
      <c r="C133" s="111"/>
      <c r="D133" s="111"/>
      <c r="E133" s="111"/>
      <c r="F133" s="111"/>
      <c r="G133" s="111"/>
      <c r="H133" s="11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>
      <c r="A134" s="111"/>
      <c r="B134" s="111"/>
      <c r="C134" s="111"/>
      <c r="D134" s="111"/>
      <c r="E134" s="111"/>
      <c r="F134" s="111"/>
      <c r="G134" s="111"/>
      <c r="H134" s="11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>
      <c r="A135" s="111"/>
      <c r="B135" s="111"/>
      <c r="C135" s="111"/>
      <c r="D135" s="111"/>
      <c r="E135" s="111"/>
      <c r="F135" s="111"/>
      <c r="G135" s="111"/>
      <c r="H135" s="11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>
      <c r="A136" s="111"/>
      <c r="B136" s="111"/>
      <c r="C136" s="111"/>
      <c r="D136" s="111"/>
      <c r="E136" s="111"/>
      <c r="F136" s="111"/>
      <c r="G136" s="111"/>
      <c r="H136" s="11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>
      <c r="A137" s="111"/>
      <c r="B137" s="111"/>
      <c r="C137" s="111"/>
      <c r="D137" s="111"/>
      <c r="E137" s="111"/>
      <c r="F137" s="111"/>
      <c r="G137" s="111"/>
      <c r="H137" s="11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>
      <c r="A138" s="111"/>
      <c r="B138" s="111"/>
      <c r="C138" s="111"/>
      <c r="D138" s="111"/>
      <c r="E138" s="111"/>
      <c r="F138" s="111"/>
      <c r="G138" s="111"/>
      <c r="H138" s="11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>
      <c r="A139" s="111"/>
      <c r="B139" s="111"/>
      <c r="C139" s="111"/>
      <c r="D139" s="111"/>
      <c r="E139" s="111"/>
      <c r="F139" s="111"/>
      <c r="G139" s="111"/>
      <c r="H139" s="11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>
      <c r="A140" s="111"/>
      <c r="B140" s="111"/>
      <c r="C140" s="111"/>
      <c r="D140" s="111"/>
      <c r="E140" s="111"/>
      <c r="F140" s="111"/>
      <c r="G140" s="111"/>
      <c r="H140" s="11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>
      <c r="A141" s="111"/>
      <c r="B141" s="111"/>
      <c r="C141" s="111"/>
      <c r="D141" s="111"/>
      <c r="E141" s="111"/>
      <c r="F141" s="111"/>
      <c r="G141" s="111"/>
      <c r="H141" s="11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>
      <c r="A142" s="111"/>
      <c r="B142" s="111"/>
      <c r="C142" s="111"/>
      <c r="D142" s="111"/>
      <c r="E142" s="111"/>
      <c r="F142" s="111"/>
      <c r="G142" s="111"/>
      <c r="H142" s="11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>
      <c r="A143" s="111"/>
      <c r="B143" s="111"/>
      <c r="C143" s="111"/>
      <c r="D143" s="111"/>
      <c r="E143" s="111"/>
      <c r="F143" s="111"/>
      <c r="G143" s="111"/>
      <c r="H143" s="11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>
      <c r="A144" s="111"/>
      <c r="B144" s="111"/>
      <c r="C144" s="111"/>
      <c r="D144" s="111"/>
      <c r="E144" s="111"/>
      <c r="F144" s="111"/>
      <c r="G144" s="111"/>
      <c r="H144" s="11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>
      <c r="A145" s="111"/>
      <c r="B145" s="111"/>
      <c r="C145" s="111"/>
      <c r="D145" s="111"/>
      <c r="E145" s="111"/>
      <c r="F145" s="111"/>
      <c r="G145" s="111"/>
      <c r="H145" s="11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>
      <c r="A146" s="111"/>
      <c r="B146" s="111"/>
      <c r="C146" s="111"/>
      <c r="D146" s="111"/>
      <c r="E146" s="111"/>
      <c r="F146" s="111"/>
      <c r="G146" s="111"/>
      <c r="H146" s="11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>
      <c r="A147" s="111"/>
      <c r="B147" s="111"/>
      <c r="C147" s="111"/>
      <c r="D147" s="111"/>
      <c r="E147" s="111"/>
      <c r="F147" s="111"/>
      <c r="G147" s="111"/>
      <c r="H147" s="11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>
      <c r="A148" s="111"/>
      <c r="B148" s="111"/>
      <c r="C148" s="111"/>
      <c r="D148" s="111"/>
      <c r="E148" s="111"/>
      <c r="F148" s="111"/>
      <c r="G148" s="111"/>
      <c r="H148" s="11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>
      <c r="A149" s="111"/>
      <c r="B149" s="111"/>
      <c r="C149" s="111"/>
      <c r="D149" s="111"/>
      <c r="E149" s="111"/>
      <c r="F149" s="111"/>
      <c r="G149" s="111"/>
      <c r="H149" s="11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>
      <c r="A150" s="111"/>
      <c r="B150" s="111"/>
      <c r="C150" s="111"/>
      <c r="D150" s="111"/>
      <c r="E150" s="111"/>
      <c r="F150" s="111"/>
      <c r="G150" s="111"/>
      <c r="H150" s="11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>
      <c r="A151" s="111"/>
      <c r="B151" s="111"/>
      <c r="C151" s="111"/>
      <c r="D151" s="111"/>
      <c r="E151" s="111"/>
      <c r="F151" s="111"/>
      <c r="G151" s="111"/>
      <c r="H151" s="11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>
      <c r="A152" s="111"/>
      <c r="B152" s="111"/>
      <c r="C152" s="111"/>
      <c r="D152" s="111"/>
      <c r="E152" s="111"/>
      <c r="F152" s="111"/>
      <c r="G152" s="111"/>
      <c r="H152" s="11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>
      <c r="A153" s="111"/>
      <c r="B153" s="111"/>
      <c r="C153" s="111"/>
      <c r="D153" s="111"/>
      <c r="E153" s="111"/>
      <c r="F153" s="111"/>
      <c r="G153" s="111"/>
      <c r="H153" s="11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>
      <c r="A154" s="111"/>
      <c r="B154" s="111"/>
      <c r="C154" s="111"/>
      <c r="D154" s="111"/>
      <c r="E154" s="111"/>
      <c r="F154" s="111"/>
      <c r="G154" s="111"/>
      <c r="H154" s="11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>
      <c r="A155" s="111"/>
      <c r="B155" s="111"/>
      <c r="C155" s="111"/>
      <c r="D155" s="111"/>
      <c r="E155" s="111"/>
      <c r="F155" s="111"/>
      <c r="G155" s="111"/>
      <c r="H155" s="11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>
      <c r="A156" s="111"/>
      <c r="B156" s="111"/>
      <c r="C156" s="111"/>
      <c r="D156" s="111"/>
      <c r="E156" s="111"/>
      <c r="F156" s="111"/>
      <c r="G156" s="111"/>
      <c r="H156" s="11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>
      <c r="A157" s="111"/>
      <c r="B157" s="111"/>
      <c r="C157" s="111"/>
      <c r="D157" s="111"/>
      <c r="E157" s="111"/>
      <c r="F157" s="111"/>
      <c r="G157" s="111"/>
      <c r="H157" s="11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>
      <c r="A158" s="111"/>
      <c r="B158" s="111"/>
      <c r="C158" s="111"/>
      <c r="D158" s="111"/>
      <c r="E158" s="111"/>
      <c r="F158" s="111"/>
      <c r="G158" s="111"/>
      <c r="H158" s="11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>
      <c r="A159" s="111"/>
      <c r="B159" s="111"/>
      <c r="C159" s="111"/>
      <c r="D159" s="111"/>
      <c r="E159" s="111"/>
      <c r="F159" s="111"/>
      <c r="G159" s="111"/>
      <c r="H159" s="11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>
      <c r="A160" s="111"/>
      <c r="B160" s="111"/>
      <c r="C160" s="111"/>
      <c r="D160" s="111"/>
      <c r="E160" s="111"/>
      <c r="F160" s="111"/>
      <c r="G160" s="111"/>
      <c r="H160" s="11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>
      <c r="A161" s="111"/>
      <c r="B161" s="111"/>
      <c r="C161" s="111"/>
      <c r="D161" s="111"/>
      <c r="E161" s="111"/>
      <c r="F161" s="111"/>
      <c r="G161" s="111"/>
      <c r="H161" s="11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>
      <c r="A162" s="111"/>
      <c r="B162" s="111"/>
      <c r="C162" s="111"/>
      <c r="D162" s="111"/>
      <c r="E162" s="111"/>
      <c r="F162" s="111"/>
      <c r="G162" s="111"/>
      <c r="H162" s="11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>
      <c r="A163" s="111"/>
      <c r="B163" s="111"/>
      <c r="C163" s="111"/>
      <c r="D163" s="111"/>
      <c r="E163" s="111"/>
      <c r="F163" s="111"/>
      <c r="G163" s="111"/>
      <c r="H163" s="11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>
      <c r="A164" s="111"/>
      <c r="B164" s="111"/>
      <c r="C164" s="111"/>
      <c r="D164" s="111"/>
      <c r="E164" s="111"/>
      <c r="F164" s="111"/>
      <c r="G164" s="111"/>
      <c r="H164" s="11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>
      <c r="A165" s="111"/>
      <c r="B165" s="111"/>
      <c r="C165" s="111"/>
      <c r="D165" s="111"/>
      <c r="E165" s="111"/>
      <c r="F165" s="111"/>
      <c r="G165" s="111"/>
      <c r="H165" s="11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>
      <c r="A166" s="111"/>
      <c r="B166" s="111"/>
      <c r="C166" s="111"/>
      <c r="D166" s="111"/>
      <c r="E166" s="111"/>
      <c r="F166" s="111"/>
      <c r="G166" s="111"/>
      <c r="H166" s="11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>
      <c r="A167" s="111"/>
      <c r="B167" s="111"/>
      <c r="C167" s="111"/>
      <c r="D167" s="111"/>
      <c r="E167" s="111"/>
      <c r="F167" s="111"/>
      <c r="G167" s="111"/>
      <c r="H167" s="11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>
      <c r="A168" s="111"/>
      <c r="B168" s="111"/>
      <c r="C168" s="111"/>
      <c r="D168" s="111"/>
      <c r="E168" s="111"/>
      <c r="F168" s="111"/>
      <c r="G168" s="111"/>
      <c r="H168" s="11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>
      <c r="A169" s="111"/>
      <c r="B169" s="111"/>
      <c r="C169" s="111"/>
      <c r="D169" s="111"/>
      <c r="E169" s="111"/>
      <c r="F169" s="111"/>
      <c r="G169" s="111"/>
      <c r="H169" s="11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>
      <c r="A170" s="111"/>
      <c r="B170" s="111"/>
      <c r="C170" s="111"/>
      <c r="D170" s="111"/>
      <c r="E170" s="111"/>
      <c r="F170" s="111"/>
      <c r="G170" s="111"/>
      <c r="H170" s="11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>
      <c r="A171" s="111"/>
      <c r="B171" s="111"/>
      <c r="C171" s="111"/>
      <c r="D171" s="111"/>
      <c r="E171" s="111"/>
      <c r="F171" s="111"/>
      <c r="G171" s="111"/>
      <c r="H171" s="11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>
      <c r="A172" s="111"/>
      <c r="B172" s="111"/>
      <c r="C172" s="111"/>
      <c r="D172" s="111"/>
      <c r="E172" s="111"/>
      <c r="F172" s="111"/>
      <c r="G172" s="111"/>
      <c r="H172" s="11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>
      <c r="A173" s="111"/>
      <c r="B173" s="111"/>
      <c r="C173" s="111"/>
      <c r="D173" s="111"/>
      <c r="E173" s="111"/>
      <c r="F173" s="111"/>
      <c r="G173" s="111"/>
      <c r="H173" s="11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>
      <c r="A174" s="111"/>
      <c r="B174" s="111"/>
      <c r="C174" s="111"/>
      <c r="D174" s="111"/>
      <c r="E174" s="111"/>
      <c r="F174" s="111"/>
      <c r="G174" s="111"/>
      <c r="H174" s="11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>
      <c r="A175" s="111"/>
      <c r="B175" s="111"/>
      <c r="C175" s="111"/>
      <c r="D175" s="111"/>
      <c r="E175" s="111"/>
      <c r="F175" s="111"/>
      <c r="G175" s="111"/>
      <c r="H175" s="11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>
      <c r="A176" s="111"/>
      <c r="B176" s="111"/>
      <c r="C176" s="111"/>
      <c r="D176" s="111"/>
      <c r="E176" s="111"/>
      <c r="F176" s="111"/>
      <c r="G176" s="111"/>
      <c r="H176" s="11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>
      <c r="A177" s="111"/>
      <c r="B177" s="111"/>
      <c r="C177" s="111"/>
      <c r="D177" s="111"/>
      <c r="E177" s="111"/>
      <c r="F177" s="111"/>
      <c r="G177" s="111"/>
      <c r="H177" s="11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>
      <c r="A178" s="111"/>
      <c r="B178" s="111"/>
      <c r="C178" s="111"/>
      <c r="D178" s="111"/>
      <c r="E178" s="111"/>
      <c r="F178" s="111"/>
      <c r="G178" s="111"/>
      <c r="H178" s="11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>
      <c r="A179" s="111"/>
      <c r="B179" s="111"/>
      <c r="C179" s="111"/>
      <c r="D179" s="111"/>
      <c r="E179" s="111"/>
      <c r="F179" s="111"/>
      <c r="G179" s="111"/>
      <c r="H179" s="11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>
      <c r="A180" s="111"/>
      <c r="B180" s="111"/>
      <c r="C180" s="111"/>
      <c r="D180" s="111"/>
      <c r="E180" s="111"/>
      <c r="F180" s="111"/>
      <c r="G180" s="111"/>
      <c r="H180" s="11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>
      <c r="A181" s="111"/>
      <c r="B181" s="111"/>
      <c r="C181" s="111"/>
      <c r="D181" s="111"/>
      <c r="E181" s="111"/>
      <c r="F181" s="111"/>
      <c r="G181" s="111"/>
      <c r="H181" s="11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>
      <c r="A182" s="111"/>
      <c r="B182" s="111"/>
      <c r="C182" s="111"/>
      <c r="D182" s="111"/>
      <c r="E182" s="111"/>
      <c r="F182" s="111"/>
      <c r="G182" s="111"/>
      <c r="H182" s="11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>
      <c r="A183" s="111"/>
      <c r="B183" s="111"/>
      <c r="C183" s="111"/>
      <c r="D183" s="111"/>
      <c r="E183" s="111"/>
      <c r="F183" s="111"/>
      <c r="G183" s="111"/>
      <c r="H183" s="11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>
      <c r="A184" s="111"/>
      <c r="B184" s="111"/>
      <c r="C184" s="111"/>
      <c r="D184" s="111"/>
      <c r="E184" s="111"/>
      <c r="F184" s="111"/>
      <c r="G184" s="111"/>
      <c r="H184" s="11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>
      <c r="A185" s="111"/>
      <c r="B185" s="111"/>
      <c r="C185" s="111"/>
      <c r="D185" s="111"/>
      <c r="E185" s="111"/>
      <c r="F185" s="111"/>
      <c r="G185" s="111"/>
      <c r="H185" s="11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>
      <c r="A186" s="111"/>
      <c r="B186" s="111"/>
      <c r="C186" s="111"/>
      <c r="D186" s="111"/>
      <c r="E186" s="111"/>
      <c r="F186" s="111"/>
      <c r="G186" s="111"/>
      <c r="H186" s="11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>
      <c r="A187" s="111"/>
      <c r="B187" s="111"/>
      <c r="C187" s="111"/>
      <c r="D187" s="111"/>
      <c r="E187" s="111"/>
      <c r="F187" s="111"/>
      <c r="G187" s="111"/>
      <c r="H187" s="11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>
      <c r="A188" s="111"/>
      <c r="B188" s="111"/>
      <c r="C188" s="111"/>
      <c r="D188" s="111"/>
      <c r="E188" s="111"/>
      <c r="F188" s="111"/>
      <c r="G188" s="111"/>
      <c r="H188" s="11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>
      <c r="A189" s="111"/>
      <c r="B189" s="111"/>
      <c r="C189" s="111"/>
      <c r="D189" s="111"/>
      <c r="E189" s="111"/>
      <c r="F189" s="111"/>
      <c r="G189" s="111"/>
      <c r="H189" s="11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>
      <c r="A190" s="111"/>
      <c r="B190" s="111"/>
      <c r="C190" s="111"/>
      <c r="D190" s="111"/>
      <c r="E190" s="111"/>
      <c r="F190" s="111"/>
      <c r="G190" s="111"/>
      <c r="H190" s="11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>
      <c r="A191" s="111"/>
      <c r="B191" s="111"/>
      <c r="C191" s="111"/>
      <c r="D191" s="111"/>
      <c r="E191" s="111"/>
      <c r="F191" s="111"/>
      <c r="G191" s="111"/>
      <c r="H191" s="11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>
      <c r="A192" s="111"/>
      <c r="B192" s="111"/>
      <c r="C192" s="111"/>
      <c r="D192" s="111"/>
      <c r="E192" s="111"/>
      <c r="F192" s="111"/>
      <c r="G192" s="111"/>
      <c r="H192" s="11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>
      <c r="A193" s="111"/>
      <c r="B193" s="111"/>
      <c r="C193" s="111"/>
      <c r="D193" s="111"/>
      <c r="E193" s="111"/>
      <c r="F193" s="111"/>
      <c r="G193" s="111"/>
      <c r="H193" s="11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>
      <c r="A194" s="111"/>
      <c r="B194" s="111"/>
      <c r="C194" s="111"/>
      <c r="D194" s="111"/>
      <c r="E194" s="111"/>
      <c r="F194" s="111"/>
      <c r="G194" s="111"/>
      <c r="H194" s="11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>
      <c r="A195" s="111"/>
      <c r="B195" s="111"/>
      <c r="C195" s="111"/>
      <c r="D195" s="111"/>
      <c r="E195" s="111"/>
      <c r="F195" s="111"/>
      <c r="G195" s="111"/>
      <c r="H195" s="11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>
      <c r="A196" s="111"/>
      <c r="B196" s="111"/>
      <c r="C196" s="111"/>
      <c r="D196" s="111"/>
      <c r="E196" s="111"/>
      <c r="F196" s="111"/>
      <c r="G196" s="111"/>
      <c r="H196" s="11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>
      <c r="A197" s="111"/>
      <c r="B197" s="111"/>
      <c r="C197" s="111"/>
      <c r="D197" s="111"/>
      <c r="E197" s="111"/>
      <c r="F197" s="111"/>
      <c r="G197" s="111"/>
      <c r="H197" s="11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>
      <c r="A198" s="111"/>
      <c r="B198" s="111"/>
      <c r="C198" s="111"/>
      <c r="D198" s="111"/>
      <c r="E198" s="111"/>
      <c r="F198" s="111"/>
      <c r="G198" s="111"/>
      <c r="H198" s="11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>
      <c r="A199" s="111"/>
      <c r="B199" s="111"/>
      <c r="C199" s="111"/>
      <c r="D199" s="111"/>
      <c r="E199" s="111"/>
      <c r="F199" s="111"/>
      <c r="G199" s="111"/>
      <c r="H199" s="11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>
      <c r="A200" s="111"/>
      <c r="B200" s="111"/>
      <c r="C200" s="111"/>
      <c r="D200" s="111"/>
      <c r="E200" s="111"/>
      <c r="F200" s="111"/>
      <c r="G200" s="111"/>
      <c r="H200" s="11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>
      <c r="A201" s="111"/>
      <c r="B201" s="111"/>
      <c r="C201" s="111"/>
      <c r="D201" s="111"/>
      <c r="E201" s="111"/>
      <c r="F201" s="111"/>
      <c r="G201" s="111"/>
      <c r="H201" s="11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>
      <c r="A202" s="111"/>
      <c r="B202" s="111"/>
      <c r="C202" s="111"/>
      <c r="D202" s="111"/>
      <c r="E202" s="111"/>
      <c r="F202" s="111"/>
      <c r="G202" s="111"/>
      <c r="H202" s="11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>
      <c r="A203" s="111"/>
      <c r="B203" s="111"/>
      <c r="C203" s="111"/>
      <c r="D203" s="111"/>
      <c r="E203" s="111"/>
      <c r="F203" s="111"/>
      <c r="G203" s="111"/>
      <c r="H203" s="11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>
      <c r="A204" s="111"/>
      <c r="B204" s="111"/>
      <c r="C204" s="111"/>
      <c r="D204" s="111"/>
      <c r="E204" s="111"/>
      <c r="F204" s="111"/>
      <c r="G204" s="111"/>
      <c r="H204" s="11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>
      <c r="A205" s="111"/>
      <c r="B205" s="111"/>
      <c r="C205" s="111"/>
      <c r="D205" s="111"/>
      <c r="E205" s="111"/>
      <c r="F205" s="111"/>
      <c r="G205" s="111"/>
      <c r="H205" s="11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>
      <c r="A206" s="111"/>
      <c r="B206" s="111"/>
      <c r="C206" s="111"/>
      <c r="D206" s="111"/>
      <c r="E206" s="111"/>
      <c r="F206" s="111"/>
      <c r="G206" s="111"/>
      <c r="H206" s="11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>
      <c r="A207" s="111"/>
      <c r="B207" s="111"/>
      <c r="C207" s="111"/>
      <c r="D207" s="111"/>
      <c r="E207" s="111"/>
      <c r="F207" s="111"/>
      <c r="G207" s="111"/>
      <c r="H207" s="11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>
      <c r="A208" s="111"/>
      <c r="B208" s="111"/>
      <c r="C208" s="111"/>
      <c r="D208" s="111"/>
      <c r="E208" s="111"/>
      <c r="F208" s="111"/>
      <c r="G208" s="111"/>
      <c r="H208" s="11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>
      <c r="A209" s="111"/>
      <c r="B209" s="111"/>
      <c r="C209" s="111"/>
      <c r="D209" s="111"/>
      <c r="E209" s="111"/>
      <c r="F209" s="111"/>
      <c r="G209" s="111"/>
      <c r="H209" s="11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>
      <c r="A210" s="111"/>
      <c r="B210" s="111"/>
      <c r="C210" s="111"/>
      <c r="D210" s="111"/>
      <c r="E210" s="111"/>
      <c r="F210" s="111"/>
      <c r="G210" s="111"/>
      <c r="H210" s="11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>
      <c r="A211" s="111"/>
      <c r="B211" s="111"/>
      <c r="C211" s="111"/>
      <c r="D211" s="111"/>
      <c r="E211" s="111"/>
      <c r="F211" s="111"/>
      <c r="G211" s="111"/>
      <c r="H211" s="11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>
      <c r="A212" s="111"/>
      <c r="B212" s="111"/>
      <c r="C212" s="111"/>
      <c r="D212" s="111"/>
      <c r="E212" s="111"/>
      <c r="F212" s="111"/>
      <c r="G212" s="111"/>
      <c r="H212" s="11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>
      <c r="A213" s="111"/>
      <c r="B213" s="111"/>
      <c r="C213" s="111"/>
      <c r="D213" s="111"/>
      <c r="E213" s="111"/>
      <c r="F213" s="111"/>
      <c r="G213" s="111"/>
      <c r="H213" s="11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>
      <c r="A214" s="111"/>
      <c r="B214" s="111"/>
      <c r="C214" s="111"/>
      <c r="D214" s="111"/>
      <c r="E214" s="111"/>
      <c r="F214" s="111"/>
      <c r="G214" s="111"/>
      <c r="H214" s="11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>
      <c r="A215" s="111"/>
      <c r="B215" s="111"/>
      <c r="C215" s="111"/>
      <c r="D215" s="111"/>
      <c r="E215" s="111"/>
      <c r="F215" s="111"/>
      <c r="G215" s="111"/>
      <c r="H215" s="11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>
      <c r="A216" s="111"/>
      <c r="B216" s="111"/>
      <c r="C216" s="111"/>
      <c r="D216" s="111"/>
      <c r="E216" s="111"/>
      <c r="F216" s="111"/>
      <c r="G216" s="111"/>
      <c r="H216" s="11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>
      <c r="A217" s="111"/>
      <c r="B217" s="111"/>
      <c r="C217" s="111"/>
      <c r="D217" s="111"/>
      <c r="E217" s="111"/>
      <c r="F217" s="111"/>
      <c r="G217" s="111"/>
      <c r="H217" s="11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>
      <c r="A218" s="111"/>
      <c r="B218" s="111"/>
      <c r="C218" s="111"/>
      <c r="D218" s="111"/>
      <c r="E218" s="111"/>
      <c r="F218" s="111"/>
      <c r="G218" s="111"/>
      <c r="H218" s="11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>
      <c r="A219" s="111"/>
      <c r="B219" s="111"/>
      <c r="C219" s="111"/>
      <c r="D219" s="111"/>
      <c r="E219" s="111"/>
      <c r="F219" s="111"/>
      <c r="G219" s="111"/>
      <c r="H219" s="11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>
      <c r="A220" s="111"/>
      <c r="B220" s="111"/>
      <c r="C220" s="111"/>
      <c r="D220" s="111"/>
      <c r="E220" s="111"/>
      <c r="F220" s="111"/>
      <c r="G220" s="111"/>
      <c r="H220" s="11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>
      <c r="A221" s="111"/>
      <c r="B221" s="111"/>
      <c r="C221" s="111"/>
      <c r="D221" s="111"/>
      <c r="E221" s="111"/>
      <c r="F221" s="111"/>
      <c r="G221" s="111"/>
      <c r="H221" s="11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>
      <c r="A222" s="111"/>
      <c r="B222" s="111"/>
      <c r="C222" s="111"/>
      <c r="D222" s="111"/>
      <c r="E222" s="111"/>
      <c r="F222" s="111"/>
      <c r="G222" s="111"/>
      <c r="H222" s="11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>
      <c r="A223" s="111"/>
      <c r="B223" s="111"/>
      <c r="C223" s="111"/>
      <c r="D223" s="111"/>
      <c r="E223" s="111"/>
      <c r="F223" s="111"/>
      <c r="G223" s="111"/>
      <c r="H223" s="11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>
      <c r="A224" s="111"/>
      <c r="B224" s="111"/>
      <c r="C224" s="111"/>
      <c r="D224" s="111"/>
      <c r="E224" s="111"/>
      <c r="F224" s="111"/>
      <c r="G224" s="111"/>
      <c r="H224" s="11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>
      <c r="A225" s="111"/>
      <c r="B225" s="111"/>
      <c r="C225" s="111"/>
      <c r="D225" s="111"/>
      <c r="E225" s="111"/>
      <c r="F225" s="111"/>
      <c r="G225" s="111"/>
      <c r="H225" s="11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>
      <c r="A226" s="111"/>
      <c r="B226" s="111"/>
      <c r="C226" s="111"/>
      <c r="D226" s="111"/>
      <c r="E226" s="111"/>
      <c r="F226" s="111"/>
      <c r="G226" s="111"/>
      <c r="H226" s="11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>
      <c r="A227" s="111"/>
      <c r="B227" s="111"/>
      <c r="C227" s="111"/>
      <c r="D227" s="111"/>
      <c r="E227" s="111"/>
      <c r="F227" s="111"/>
      <c r="G227" s="111"/>
      <c r="H227" s="11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>
      <c r="A228" s="111"/>
      <c r="B228" s="111"/>
      <c r="C228" s="111"/>
      <c r="D228" s="111"/>
      <c r="E228" s="111"/>
      <c r="F228" s="111"/>
      <c r="G228" s="111"/>
      <c r="H228" s="11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>
      <c r="A229" s="111"/>
      <c r="B229" s="111"/>
      <c r="C229" s="111"/>
      <c r="D229" s="111"/>
      <c r="E229" s="111"/>
      <c r="F229" s="111"/>
      <c r="G229" s="111"/>
      <c r="H229" s="11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>
      <c r="A230" s="111"/>
      <c r="B230" s="111"/>
      <c r="C230" s="111"/>
      <c r="D230" s="111"/>
      <c r="E230" s="111"/>
      <c r="F230" s="111"/>
      <c r="G230" s="111"/>
      <c r="H230" s="11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>
      <c r="A231" s="111"/>
      <c r="B231" s="111"/>
      <c r="C231" s="111"/>
      <c r="D231" s="111"/>
      <c r="E231" s="111"/>
      <c r="F231" s="111"/>
      <c r="G231" s="111"/>
      <c r="H231" s="11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>
      <c r="A232" s="111"/>
      <c r="B232" s="111"/>
      <c r="C232" s="111"/>
      <c r="D232" s="111"/>
      <c r="E232" s="111"/>
      <c r="F232" s="111"/>
      <c r="G232" s="111"/>
      <c r="H232" s="11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>
      <c r="A233" s="111"/>
      <c r="B233" s="111"/>
      <c r="C233" s="111"/>
      <c r="D233" s="111"/>
      <c r="E233" s="111"/>
      <c r="F233" s="111"/>
      <c r="G233" s="111"/>
      <c r="H233" s="11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>
      <c r="A234" s="111"/>
      <c r="B234" s="111"/>
      <c r="C234" s="111"/>
      <c r="D234" s="111"/>
      <c r="E234" s="111"/>
      <c r="F234" s="111"/>
      <c r="G234" s="111"/>
      <c r="H234" s="11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>
      <c r="A235" s="111"/>
      <c r="B235" s="111"/>
      <c r="C235" s="111"/>
      <c r="D235" s="111"/>
      <c r="E235" s="111"/>
      <c r="F235" s="111"/>
      <c r="G235" s="111"/>
      <c r="H235" s="11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>
      <c r="A236" s="111"/>
      <c r="B236" s="111"/>
      <c r="C236" s="111"/>
      <c r="D236" s="111"/>
      <c r="E236" s="111"/>
      <c r="F236" s="111"/>
      <c r="G236" s="111"/>
      <c r="H236" s="11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>
      <c r="A237" s="111"/>
      <c r="B237" s="111"/>
      <c r="C237" s="111"/>
      <c r="D237" s="111"/>
      <c r="E237" s="111"/>
      <c r="F237" s="111"/>
      <c r="G237" s="111"/>
      <c r="H237" s="11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>
      <c r="A238" s="111"/>
      <c r="B238" s="111"/>
      <c r="C238" s="111"/>
      <c r="D238" s="111"/>
      <c r="E238" s="111"/>
      <c r="F238" s="111"/>
      <c r="G238" s="111"/>
      <c r="H238" s="11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>
      <c r="A239" s="111"/>
      <c r="B239" s="111"/>
      <c r="C239" s="111"/>
      <c r="D239" s="111"/>
      <c r="E239" s="111"/>
      <c r="F239" s="111"/>
      <c r="G239" s="111"/>
      <c r="H239" s="11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>
      <c r="A240" s="111"/>
      <c r="B240" s="111"/>
      <c r="C240" s="111"/>
      <c r="D240" s="111"/>
      <c r="E240" s="111"/>
      <c r="F240" s="111"/>
      <c r="G240" s="111"/>
      <c r="H240" s="11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>
      <c r="A241" s="111"/>
      <c r="B241" s="111"/>
      <c r="C241" s="111"/>
      <c r="D241" s="111"/>
      <c r="E241" s="111"/>
      <c r="F241" s="111"/>
      <c r="G241" s="111"/>
      <c r="H241" s="11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>
      <c r="A242" s="111"/>
      <c r="B242" s="111"/>
      <c r="C242" s="111"/>
      <c r="D242" s="111"/>
      <c r="E242" s="111"/>
      <c r="F242" s="111"/>
      <c r="G242" s="111"/>
      <c r="H242" s="11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>
      <c r="A243" s="111"/>
      <c r="B243" s="111"/>
      <c r="C243" s="111"/>
      <c r="D243" s="111"/>
      <c r="E243" s="111"/>
      <c r="F243" s="111"/>
      <c r="G243" s="111"/>
      <c r="H243" s="11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>
      <c r="A244" s="111"/>
      <c r="B244" s="111"/>
      <c r="C244" s="111"/>
      <c r="D244" s="111"/>
      <c r="E244" s="111"/>
      <c r="F244" s="111"/>
      <c r="G244" s="111"/>
      <c r="H244" s="11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>
      <c r="A245" s="111"/>
      <c r="B245" s="111"/>
      <c r="C245" s="111"/>
      <c r="D245" s="111"/>
      <c r="E245" s="111"/>
      <c r="F245" s="111"/>
      <c r="G245" s="111"/>
      <c r="H245" s="11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>
      <c r="A246" s="111"/>
      <c r="B246" s="111"/>
      <c r="C246" s="111"/>
      <c r="D246" s="111"/>
      <c r="E246" s="111"/>
      <c r="F246" s="111"/>
      <c r="G246" s="111"/>
      <c r="H246" s="11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>
      <c r="A247" s="111"/>
      <c r="B247" s="111"/>
      <c r="C247" s="111"/>
      <c r="D247" s="111"/>
      <c r="E247" s="111"/>
      <c r="F247" s="111"/>
      <c r="G247" s="111"/>
      <c r="H247" s="11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>
      <c r="A248" s="111"/>
      <c r="B248" s="111"/>
      <c r="C248" s="111"/>
      <c r="D248" s="111"/>
      <c r="E248" s="111"/>
      <c r="F248" s="111"/>
      <c r="G248" s="111"/>
      <c r="H248" s="11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>
      <c r="A249" s="111"/>
      <c r="B249" s="111"/>
      <c r="C249" s="111"/>
      <c r="D249" s="111"/>
      <c r="E249" s="111"/>
      <c r="F249" s="111"/>
      <c r="G249" s="111"/>
      <c r="H249" s="11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>
      <c r="A250" s="111"/>
      <c r="B250" s="111"/>
      <c r="C250" s="111"/>
      <c r="D250" s="111"/>
      <c r="E250" s="111"/>
      <c r="F250" s="111"/>
      <c r="G250" s="111"/>
      <c r="H250" s="11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>
      <c r="A251" s="111"/>
      <c r="B251" s="111"/>
      <c r="C251" s="111"/>
      <c r="D251" s="111"/>
      <c r="E251" s="111"/>
      <c r="F251" s="111"/>
      <c r="G251" s="111"/>
      <c r="H251" s="11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>
      <c r="A252" s="111"/>
      <c r="B252" s="111"/>
      <c r="C252" s="111"/>
      <c r="D252" s="111"/>
      <c r="E252" s="111"/>
      <c r="F252" s="111"/>
      <c r="G252" s="111"/>
      <c r="H252" s="11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>
      <c r="A253" s="111"/>
      <c r="B253" s="111"/>
      <c r="C253" s="111"/>
      <c r="D253" s="111"/>
      <c r="E253" s="111"/>
      <c r="F253" s="111"/>
      <c r="G253" s="111"/>
      <c r="H253" s="11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>
      <c r="A254" s="111"/>
      <c r="B254" s="111"/>
      <c r="C254" s="111"/>
      <c r="D254" s="111"/>
      <c r="E254" s="111"/>
      <c r="F254" s="111"/>
      <c r="G254" s="111"/>
      <c r="H254" s="11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>
      <c r="A255" s="111"/>
      <c r="B255" s="111"/>
      <c r="C255" s="111"/>
      <c r="D255" s="111"/>
      <c r="E255" s="111"/>
      <c r="F255" s="111"/>
      <c r="G255" s="111"/>
      <c r="H255" s="11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>
      <c r="A256" s="111"/>
      <c r="B256" s="111"/>
      <c r="C256" s="111"/>
      <c r="D256" s="111"/>
      <c r="E256" s="111"/>
      <c r="F256" s="111"/>
      <c r="G256" s="111"/>
      <c r="H256" s="11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>
      <c r="A257" s="111"/>
      <c r="B257" s="111"/>
      <c r="C257" s="111"/>
      <c r="D257" s="111"/>
      <c r="E257" s="111"/>
      <c r="F257" s="111"/>
      <c r="G257" s="111"/>
      <c r="H257" s="11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>
      <c r="A258" s="111"/>
      <c r="B258" s="111"/>
      <c r="C258" s="111"/>
      <c r="D258" s="111"/>
      <c r="E258" s="111"/>
      <c r="F258" s="111"/>
      <c r="G258" s="111"/>
      <c r="H258" s="11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>
      <c r="A259" s="111"/>
      <c r="B259" s="111"/>
      <c r="C259" s="111"/>
      <c r="D259" s="111"/>
      <c r="E259" s="111"/>
      <c r="F259" s="111"/>
      <c r="G259" s="111"/>
      <c r="H259" s="11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>
      <c r="A260" s="111"/>
      <c r="B260" s="111"/>
      <c r="C260" s="111"/>
      <c r="D260" s="111"/>
      <c r="E260" s="111"/>
      <c r="F260" s="111"/>
      <c r="G260" s="111"/>
      <c r="H260" s="11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>
      <c r="A261" s="111"/>
      <c r="B261" s="111"/>
      <c r="C261" s="111"/>
      <c r="D261" s="111"/>
      <c r="E261" s="111"/>
      <c r="F261" s="111"/>
      <c r="G261" s="111"/>
      <c r="H261" s="11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>
      <c r="A262" s="111"/>
      <c r="B262" s="111"/>
      <c r="C262" s="111"/>
      <c r="D262" s="111"/>
      <c r="E262" s="111"/>
      <c r="F262" s="111"/>
      <c r="G262" s="111"/>
      <c r="H262" s="11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>
      <c r="A263" s="111"/>
      <c r="B263" s="111"/>
      <c r="C263" s="111"/>
      <c r="D263" s="111"/>
      <c r="E263" s="111"/>
      <c r="F263" s="111"/>
      <c r="G263" s="111"/>
      <c r="H263" s="11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>
      <c r="A264" s="111"/>
      <c r="B264" s="111"/>
      <c r="C264" s="111"/>
      <c r="D264" s="111"/>
      <c r="E264" s="111"/>
      <c r="F264" s="111"/>
      <c r="G264" s="111"/>
      <c r="H264" s="11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>
      <c r="A265" s="111"/>
      <c r="B265" s="111"/>
      <c r="C265" s="111"/>
      <c r="D265" s="111"/>
      <c r="E265" s="111"/>
      <c r="F265" s="111"/>
      <c r="G265" s="111"/>
      <c r="H265" s="11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>
      <c r="A266" s="111"/>
      <c r="B266" s="111"/>
      <c r="C266" s="111"/>
      <c r="D266" s="111"/>
      <c r="E266" s="111"/>
      <c r="F266" s="111"/>
      <c r="G266" s="111"/>
      <c r="H266" s="11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>
      <c r="A267" s="111"/>
      <c r="B267" s="111"/>
      <c r="C267" s="111"/>
      <c r="D267" s="111"/>
      <c r="E267" s="111"/>
      <c r="F267" s="111"/>
      <c r="G267" s="111"/>
      <c r="H267" s="11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>
      <c r="A268" s="111"/>
      <c r="B268" s="111"/>
      <c r="C268" s="111"/>
      <c r="D268" s="111"/>
      <c r="E268" s="111"/>
      <c r="F268" s="111"/>
      <c r="G268" s="111"/>
      <c r="H268" s="11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>
      <c r="A269" s="111"/>
      <c r="B269" s="111"/>
      <c r="C269" s="111"/>
      <c r="D269" s="111"/>
      <c r="E269" s="111"/>
      <c r="F269" s="111"/>
      <c r="G269" s="111"/>
      <c r="H269" s="11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>
      <c r="A270" s="111"/>
      <c r="B270" s="111"/>
      <c r="C270" s="111"/>
      <c r="D270" s="111"/>
      <c r="E270" s="111"/>
      <c r="F270" s="111"/>
      <c r="G270" s="111"/>
      <c r="H270" s="11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>
      <c r="A271" s="111"/>
      <c r="B271" s="111"/>
      <c r="C271" s="111"/>
      <c r="D271" s="111"/>
      <c r="E271" s="111"/>
      <c r="F271" s="111"/>
      <c r="G271" s="111"/>
      <c r="H271" s="11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>
      <c r="A272" s="111"/>
      <c r="B272" s="111"/>
      <c r="C272" s="111"/>
      <c r="D272" s="111"/>
      <c r="E272" s="111"/>
      <c r="F272" s="111"/>
      <c r="G272" s="111"/>
      <c r="H272" s="11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>
      <c r="A273" s="111"/>
      <c r="B273" s="111"/>
      <c r="C273" s="111"/>
      <c r="D273" s="111"/>
      <c r="E273" s="111"/>
      <c r="F273" s="111"/>
      <c r="G273" s="111"/>
      <c r="H273" s="11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>
      <c r="A274" s="111"/>
      <c r="B274" s="111"/>
      <c r="C274" s="111"/>
      <c r="D274" s="111"/>
      <c r="E274" s="111"/>
      <c r="F274" s="111"/>
      <c r="G274" s="111"/>
      <c r="H274" s="11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>
      <c r="A275" s="111"/>
      <c r="B275" s="111"/>
      <c r="C275" s="111"/>
      <c r="D275" s="111"/>
      <c r="E275" s="111"/>
      <c r="F275" s="111"/>
      <c r="G275" s="111"/>
      <c r="H275" s="11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>
      <c r="A276" s="111"/>
      <c r="B276" s="111"/>
      <c r="C276" s="111"/>
      <c r="D276" s="111"/>
      <c r="E276" s="111"/>
      <c r="F276" s="111"/>
      <c r="G276" s="111"/>
      <c r="H276" s="11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>
      <c r="A277" s="111"/>
      <c r="B277" s="111"/>
      <c r="C277" s="111"/>
      <c r="D277" s="111"/>
      <c r="E277" s="111"/>
      <c r="F277" s="111"/>
      <c r="G277" s="111"/>
      <c r="H277" s="11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>
      <c r="A278" s="111"/>
      <c r="B278" s="111"/>
      <c r="C278" s="111"/>
      <c r="D278" s="111"/>
      <c r="E278" s="111"/>
      <c r="F278" s="111"/>
      <c r="G278" s="111"/>
      <c r="H278" s="11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>
      <c r="A279" s="111"/>
      <c r="B279" s="111"/>
      <c r="C279" s="111"/>
      <c r="D279" s="111"/>
      <c r="E279" s="111"/>
      <c r="F279" s="111"/>
      <c r="G279" s="111"/>
      <c r="H279" s="11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>
      <c r="A280" s="111"/>
      <c r="B280" s="111"/>
      <c r="C280" s="111"/>
      <c r="D280" s="111"/>
      <c r="E280" s="111"/>
      <c r="F280" s="111"/>
      <c r="G280" s="111"/>
      <c r="H280" s="11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>
      <c r="A281" s="111"/>
      <c r="B281" s="111"/>
      <c r="C281" s="111"/>
      <c r="D281" s="111"/>
      <c r="E281" s="111"/>
      <c r="F281" s="111"/>
      <c r="G281" s="111"/>
      <c r="H281" s="11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>
      <c r="A282" s="111"/>
      <c r="B282" s="111"/>
      <c r="C282" s="111"/>
      <c r="D282" s="111"/>
      <c r="E282" s="111"/>
      <c r="F282" s="111"/>
      <c r="G282" s="111"/>
      <c r="H282" s="11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>
      <c r="A283" s="111"/>
      <c r="B283" s="111"/>
      <c r="C283" s="111"/>
      <c r="D283" s="111"/>
      <c r="E283" s="111"/>
      <c r="F283" s="111"/>
      <c r="G283" s="111"/>
      <c r="H283" s="11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>
      <c r="A284" s="111"/>
      <c r="B284" s="111"/>
      <c r="C284" s="111"/>
      <c r="D284" s="111"/>
      <c r="E284" s="111"/>
      <c r="F284" s="111"/>
      <c r="G284" s="111"/>
      <c r="H284" s="11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>
      <c r="A285" s="111"/>
      <c r="B285" s="111"/>
      <c r="C285" s="111"/>
      <c r="D285" s="111"/>
      <c r="E285" s="111"/>
      <c r="F285" s="111"/>
      <c r="G285" s="111"/>
      <c r="H285" s="11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>
      <c r="A286" s="111"/>
      <c r="B286" s="111"/>
      <c r="C286" s="111"/>
      <c r="D286" s="111"/>
      <c r="E286" s="111"/>
      <c r="F286" s="111"/>
      <c r="G286" s="111"/>
      <c r="H286" s="11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>
      <c r="A287" s="111"/>
      <c r="B287" s="111"/>
      <c r="C287" s="111"/>
      <c r="D287" s="111"/>
      <c r="E287" s="111"/>
      <c r="F287" s="111"/>
      <c r="G287" s="111"/>
      <c r="H287" s="11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>
      <c r="A288" s="111"/>
      <c r="B288" s="111"/>
      <c r="C288" s="111"/>
      <c r="D288" s="111"/>
      <c r="E288" s="111"/>
      <c r="F288" s="111"/>
      <c r="G288" s="111"/>
      <c r="H288" s="11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>
      <c r="A289" s="111"/>
      <c r="B289" s="111"/>
      <c r="C289" s="111"/>
      <c r="D289" s="111"/>
      <c r="E289" s="111"/>
      <c r="F289" s="111"/>
      <c r="G289" s="111"/>
      <c r="H289" s="11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>
      <c r="A290" s="111"/>
      <c r="B290" s="111"/>
      <c r="C290" s="111"/>
      <c r="D290" s="111"/>
      <c r="E290" s="111"/>
      <c r="F290" s="111"/>
      <c r="G290" s="111"/>
      <c r="H290" s="11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>
      <c r="A291" s="111"/>
      <c r="B291" s="111"/>
      <c r="C291" s="111"/>
      <c r="D291" s="111"/>
      <c r="E291" s="111"/>
      <c r="F291" s="111"/>
      <c r="G291" s="111"/>
      <c r="H291" s="11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>
      <c r="A292" s="111"/>
      <c r="B292" s="111"/>
      <c r="C292" s="111"/>
      <c r="D292" s="111"/>
      <c r="E292" s="111"/>
      <c r="F292" s="111"/>
      <c r="G292" s="111"/>
      <c r="H292" s="11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>
      <c r="A293" s="111"/>
      <c r="B293" s="111"/>
      <c r="C293" s="111"/>
      <c r="D293" s="111"/>
      <c r="E293" s="111"/>
      <c r="F293" s="111"/>
      <c r="G293" s="111"/>
      <c r="H293" s="11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>
      <c r="A294" s="111"/>
      <c r="B294" s="111"/>
      <c r="C294" s="111"/>
      <c r="D294" s="111"/>
      <c r="E294" s="111"/>
      <c r="F294" s="111"/>
      <c r="G294" s="111"/>
      <c r="H294" s="11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>
      <c r="A295" s="111"/>
      <c r="B295" s="111"/>
      <c r="C295" s="111"/>
      <c r="D295" s="111"/>
      <c r="E295" s="111"/>
      <c r="F295" s="111"/>
      <c r="G295" s="111"/>
      <c r="H295" s="11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>
      <c r="A296" s="111"/>
      <c r="B296" s="111"/>
      <c r="C296" s="111"/>
      <c r="D296" s="111"/>
      <c r="E296" s="111"/>
      <c r="F296" s="111"/>
      <c r="G296" s="111"/>
      <c r="H296" s="11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>
      <c r="A297" s="111"/>
      <c r="B297" s="111"/>
      <c r="C297" s="111"/>
      <c r="D297" s="111"/>
      <c r="E297" s="111"/>
      <c r="F297" s="111"/>
      <c r="G297" s="111"/>
      <c r="H297" s="11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>
      <c r="A298" s="111"/>
      <c r="B298" s="111"/>
      <c r="C298" s="111"/>
      <c r="D298" s="111"/>
      <c r="E298" s="111"/>
      <c r="F298" s="111"/>
      <c r="G298" s="111"/>
      <c r="H298" s="11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>
      <c r="A299" s="111"/>
      <c r="B299" s="111"/>
      <c r="C299" s="111"/>
      <c r="D299" s="111"/>
      <c r="E299" s="111"/>
      <c r="F299" s="111"/>
      <c r="G299" s="111"/>
      <c r="H299" s="11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>
      <c r="A300" s="111"/>
      <c r="B300" s="111"/>
      <c r="C300" s="111"/>
      <c r="D300" s="111"/>
      <c r="E300" s="111"/>
      <c r="F300" s="111"/>
      <c r="G300" s="111"/>
      <c r="H300" s="11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>
      <c r="A301" s="111"/>
      <c r="B301" s="111"/>
      <c r="C301" s="111"/>
      <c r="D301" s="111"/>
      <c r="E301" s="111"/>
      <c r="F301" s="111"/>
      <c r="G301" s="111"/>
      <c r="H301" s="11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>
      <c r="A302" s="111"/>
      <c r="B302" s="111"/>
      <c r="C302" s="111"/>
      <c r="D302" s="111"/>
      <c r="E302" s="111"/>
      <c r="F302" s="111"/>
      <c r="G302" s="111"/>
      <c r="H302" s="11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>
      <c r="A303" s="111"/>
      <c r="B303" s="111"/>
      <c r="C303" s="111"/>
      <c r="D303" s="111"/>
      <c r="E303" s="111"/>
      <c r="F303" s="111"/>
      <c r="G303" s="111"/>
      <c r="H303" s="11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>
      <c r="A304" s="111"/>
      <c r="B304" s="111"/>
      <c r="C304" s="111"/>
      <c r="D304" s="111"/>
      <c r="E304" s="111"/>
      <c r="F304" s="111"/>
      <c r="G304" s="111"/>
      <c r="H304" s="11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>
      <c r="A305" s="111"/>
      <c r="B305" s="111"/>
      <c r="C305" s="111"/>
      <c r="D305" s="111"/>
      <c r="E305" s="111"/>
      <c r="F305" s="111"/>
      <c r="G305" s="111"/>
      <c r="H305" s="11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>
      <c r="A306" s="111"/>
      <c r="B306" s="111"/>
      <c r="C306" s="111"/>
      <c r="D306" s="111"/>
      <c r="E306" s="111"/>
      <c r="F306" s="111"/>
      <c r="G306" s="111"/>
      <c r="H306" s="11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>
      <c r="A307" s="111"/>
      <c r="B307" s="111"/>
      <c r="C307" s="111"/>
      <c r="D307" s="111"/>
      <c r="E307" s="111"/>
      <c r="F307" s="111"/>
      <c r="G307" s="111"/>
      <c r="H307" s="11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>
      <c r="A308" s="111"/>
      <c r="B308" s="111"/>
      <c r="C308" s="111"/>
      <c r="D308" s="111"/>
      <c r="E308" s="111"/>
      <c r="F308" s="111"/>
      <c r="G308" s="111"/>
      <c r="H308" s="11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>
      <c r="A309" s="111"/>
      <c r="B309" s="111"/>
      <c r="C309" s="111"/>
      <c r="D309" s="111"/>
      <c r="E309" s="111"/>
      <c r="F309" s="111"/>
      <c r="G309" s="111"/>
      <c r="H309" s="11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>
      <c r="A310" s="111"/>
      <c r="B310" s="111"/>
      <c r="C310" s="111"/>
      <c r="D310" s="111"/>
      <c r="E310" s="111"/>
      <c r="F310" s="111"/>
      <c r="G310" s="111"/>
      <c r="H310" s="11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>
      <c r="A311" s="111"/>
      <c r="B311" s="111"/>
      <c r="C311" s="111"/>
      <c r="D311" s="111"/>
      <c r="E311" s="111"/>
      <c r="F311" s="111"/>
      <c r="G311" s="111"/>
      <c r="H311" s="11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>
      <c r="A312" s="111"/>
      <c r="B312" s="111"/>
      <c r="C312" s="111"/>
      <c r="D312" s="111"/>
      <c r="E312" s="111"/>
      <c r="F312" s="111"/>
      <c r="G312" s="111"/>
      <c r="H312" s="11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>
      <c r="A313" s="111"/>
      <c r="B313" s="111"/>
      <c r="C313" s="111"/>
      <c r="D313" s="111"/>
      <c r="E313" s="111"/>
      <c r="F313" s="111"/>
      <c r="G313" s="111"/>
      <c r="H313" s="11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>
      <c r="A314" s="111"/>
      <c r="B314" s="111"/>
      <c r="C314" s="111"/>
      <c r="D314" s="111"/>
      <c r="E314" s="111"/>
      <c r="F314" s="111"/>
      <c r="G314" s="111"/>
      <c r="H314" s="11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>
      <c r="A315" s="111"/>
      <c r="B315" s="111"/>
      <c r="C315" s="111"/>
      <c r="D315" s="111"/>
      <c r="E315" s="111"/>
      <c r="F315" s="111"/>
      <c r="G315" s="111"/>
      <c r="H315" s="11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>
      <c r="A316" s="111"/>
      <c r="B316" s="111"/>
      <c r="C316" s="111"/>
      <c r="D316" s="111"/>
      <c r="E316" s="111"/>
      <c r="F316" s="111"/>
      <c r="G316" s="111"/>
      <c r="H316" s="11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>
      <c r="A317" s="111"/>
      <c r="B317" s="111"/>
      <c r="C317" s="111"/>
      <c r="D317" s="111"/>
      <c r="E317" s="111"/>
      <c r="F317" s="111"/>
      <c r="G317" s="111"/>
      <c r="H317" s="11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>
      <c r="A318" s="111"/>
      <c r="B318" s="111"/>
      <c r="C318" s="111"/>
      <c r="D318" s="111"/>
      <c r="E318" s="111"/>
      <c r="F318" s="111"/>
      <c r="G318" s="111"/>
      <c r="H318" s="11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>
      <c r="A319" s="111"/>
      <c r="B319" s="111"/>
      <c r="C319" s="111"/>
      <c r="D319" s="111"/>
      <c r="E319" s="111"/>
      <c r="F319" s="111"/>
      <c r="G319" s="111"/>
      <c r="H319" s="11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>
      <c r="A320" s="111"/>
      <c r="B320" s="111"/>
      <c r="C320" s="111"/>
      <c r="D320" s="111"/>
      <c r="E320" s="111"/>
      <c r="F320" s="111"/>
      <c r="G320" s="111"/>
      <c r="H320" s="11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>
      <c r="A321" s="111"/>
      <c r="B321" s="111"/>
      <c r="C321" s="111"/>
      <c r="D321" s="111"/>
      <c r="E321" s="111"/>
      <c r="F321" s="111"/>
      <c r="G321" s="111"/>
      <c r="H321" s="11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>
      <c r="A322" s="111"/>
      <c r="B322" s="111"/>
      <c r="C322" s="111"/>
      <c r="D322" s="111"/>
      <c r="E322" s="111"/>
      <c r="F322" s="111"/>
      <c r="G322" s="111"/>
      <c r="H322" s="11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>
      <c r="A323" s="111"/>
      <c r="B323" s="111"/>
      <c r="C323" s="111"/>
      <c r="D323" s="111"/>
      <c r="E323" s="111"/>
      <c r="F323" s="111"/>
      <c r="G323" s="111"/>
      <c r="H323" s="11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>
      <c r="A324" s="111"/>
      <c r="B324" s="111"/>
      <c r="C324" s="111"/>
      <c r="D324" s="111"/>
      <c r="E324" s="111"/>
      <c r="F324" s="111"/>
      <c r="G324" s="111"/>
      <c r="H324" s="11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>
      <c r="A325" s="111"/>
      <c r="B325" s="111"/>
      <c r="C325" s="111"/>
      <c r="D325" s="111"/>
      <c r="E325" s="111"/>
      <c r="F325" s="111"/>
      <c r="G325" s="111"/>
      <c r="H325" s="11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>
      <c r="A326" s="111"/>
      <c r="B326" s="111"/>
      <c r="C326" s="111"/>
      <c r="D326" s="111"/>
      <c r="E326" s="111"/>
      <c r="F326" s="111"/>
      <c r="G326" s="111"/>
      <c r="H326" s="11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>
      <c r="A327" s="111"/>
      <c r="B327" s="111"/>
      <c r="C327" s="111"/>
      <c r="D327" s="111"/>
      <c r="E327" s="111"/>
      <c r="F327" s="111"/>
      <c r="G327" s="111"/>
      <c r="H327" s="11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>
      <c r="A328" s="111"/>
      <c r="B328" s="111"/>
      <c r="C328" s="111"/>
      <c r="D328" s="111"/>
      <c r="E328" s="111"/>
      <c r="F328" s="111"/>
      <c r="G328" s="111"/>
      <c r="H328" s="11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>
      <c r="A329" s="111"/>
      <c r="B329" s="111"/>
      <c r="C329" s="111"/>
      <c r="D329" s="111"/>
      <c r="E329" s="111"/>
      <c r="F329" s="111"/>
      <c r="G329" s="111"/>
      <c r="H329" s="11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>
      <c r="A330" s="111"/>
      <c r="B330" s="111"/>
      <c r="C330" s="111"/>
      <c r="D330" s="111"/>
      <c r="E330" s="111"/>
      <c r="F330" s="111"/>
      <c r="G330" s="111"/>
      <c r="H330" s="11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>
      <c r="A331" s="111"/>
      <c r="B331" s="111"/>
      <c r="C331" s="111"/>
      <c r="D331" s="111"/>
      <c r="E331" s="111"/>
      <c r="F331" s="111"/>
      <c r="G331" s="111"/>
      <c r="H331" s="11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>
      <c r="A332" s="111"/>
      <c r="B332" s="111"/>
      <c r="C332" s="111"/>
      <c r="D332" s="111"/>
      <c r="E332" s="111"/>
      <c r="F332" s="111"/>
      <c r="G332" s="111"/>
      <c r="H332" s="11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>
      <c r="A333" s="111"/>
      <c r="B333" s="111"/>
      <c r="C333" s="111"/>
      <c r="D333" s="111"/>
      <c r="E333" s="111"/>
      <c r="F333" s="111"/>
      <c r="G333" s="111"/>
      <c r="H333" s="11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>
      <c r="A334" s="111"/>
      <c r="B334" s="111"/>
      <c r="C334" s="111"/>
      <c r="D334" s="111"/>
      <c r="E334" s="111"/>
      <c r="F334" s="111"/>
      <c r="G334" s="111"/>
      <c r="H334" s="11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>
      <c r="A335" s="111"/>
      <c r="B335" s="111"/>
      <c r="C335" s="111"/>
      <c r="D335" s="111"/>
      <c r="E335" s="111"/>
      <c r="F335" s="111"/>
      <c r="G335" s="111"/>
      <c r="H335" s="11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>
      <c r="A336" s="111"/>
      <c r="B336" s="111"/>
      <c r="C336" s="111"/>
      <c r="D336" s="111"/>
      <c r="E336" s="111"/>
      <c r="F336" s="111"/>
      <c r="G336" s="111"/>
      <c r="H336" s="11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>
      <c r="A337" s="111"/>
      <c r="B337" s="111"/>
      <c r="C337" s="111"/>
      <c r="D337" s="111"/>
      <c r="E337" s="111"/>
      <c r="F337" s="111"/>
      <c r="G337" s="111"/>
      <c r="H337" s="11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>
      <c r="A338" s="111"/>
      <c r="B338" s="111"/>
      <c r="C338" s="111"/>
      <c r="D338" s="111"/>
      <c r="E338" s="111"/>
      <c r="F338" s="111"/>
      <c r="G338" s="111"/>
      <c r="H338" s="11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>
      <c r="A339" s="111"/>
      <c r="B339" s="111"/>
      <c r="C339" s="111"/>
      <c r="D339" s="111"/>
      <c r="E339" s="111"/>
      <c r="F339" s="111"/>
      <c r="G339" s="111"/>
      <c r="H339" s="11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>
      <c r="A340" s="111"/>
      <c r="B340" s="111"/>
      <c r="C340" s="111"/>
      <c r="D340" s="111"/>
      <c r="E340" s="111"/>
      <c r="F340" s="111"/>
      <c r="G340" s="111"/>
      <c r="H340" s="11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>
      <c r="A341" s="111"/>
      <c r="B341" s="111"/>
      <c r="C341" s="111"/>
      <c r="D341" s="111"/>
      <c r="E341" s="111"/>
      <c r="F341" s="111"/>
      <c r="G341" s="111"/>
      <c r="H341" s="11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>
      <c r="A342" s="111"/>
      <c r="B342" s="111"/>
      <c r="C342" s="111"/>
      <c r="D342" s="111"/>
      <c r="E342" s="111"/>
      <c r="F342" s="111"/>
      <c r="G342" s="111"/>
      <c r="H342" s="11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>
      <c r="A343" s="111"/>
      <c r="B343" s="111"/>
      <c r="C343" s="111"/>
      <c r="D343" s="111"/>
      <c r="E343" s="111"/>
      <c r="F343" s="111"/>
      <c r="G343" s="111"/>
      <c r="H343" s="11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>
      <c r="A344" s="111"/>
      <c r="B344" s="111"/>
      <c r="C344" s="111"/>
      <c r="D344" s="111"/>
      <c r="E344" s="111"/>
      <c r="F344" s="111"/>
      <c r="G344" s="111"/>
      <c r="H344" s="11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>
      <c r="A345" s="111"/>
      <c r="B345" s="111"/>
      <c r="C345" s="111"/>
      <c r="D345" s="111"/>
      <c r="E345" s="111"/>
      <c r="F345" s="111"/>
      <c r="G345" s="111"/>
      <c r="H345" s="11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>
      <c r="A346" s="111"/>
      <c r="B346" s="111"/>
      <c r="C346" s="111"/>
      <c r="D346" s="111"/>
      <c r="E346" s="111"/>
      <c r="F346" s="111"/>
      <c r="G346" s="111"/>
      <c r="H346" s="11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>
      <c r="A347" s="111"/>
      <c r="B347" s="111"/>
      <c r="C347" s="111"/>
      <c r="D347" s="111"/>
      <c r="E347" s="111"/>
      <c r="F347" s="111"/>
      <c r="G347" s="111"/>
      <c r="H347" s="11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>
      <c r="A348" s="111"/>
      <c r="B348" s="111"/>
      <c r="C348" s="111"/>
      <c r="D348" s="111"/>
      <c r="E348" s="111"/>
      <c r="F348" s="111"/>
      <c r="G348" s="111"/>
      <c r="H348" s="11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>
      <c r="A349" s="111"/>
      <c r="B349" s="111"/>
      <c r="C349" s="111"/>
      <c r="D349" s="111"/>
      <c r="E349" s="111"/>
      <c r="F349" s="111"/>
      <c r="G349" s="111"/>
      <c r="H349" s="11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>
      <c r="A350" s="111"/>
      <c r="B350" s="111"/>
      <c r="C350" s="111"/>
      <c r="D350" s="111"/>
      <c r="E350" s="111"/>
      <c r="F350" s="111"/>
      <c r="G350" s="111"/>
      <c r="H350" s="11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>
      <c r="A351" s="111"/>
      <c r="B351" s="111"/>
      <c r="C351" s="111"/>
      <c r="D351" s="111"/>
      <c r="E351" s="111"/>
      <c r="F351" s="111"/>
      <c r="G351" s="111"/>
      <c r="H351" s="11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>
      <c r="A352" s="111"/>
      <c r="B352" s="111"/>
      <c r="C352" s="111"/>
      <c r="D352" s="111"/>
      <c r="E352" s="111"/>
      <c r="F352" s="111"/>
      <c r="G352" s="111"/>
      <c r="H352" s="11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>
      <c r="A353" s="111"/>
      <c r="B353" s="111"/>
      <c r="C353" s="111"/>
      <c r="D353" s="111"/>
      <c r="E353" s="111"/>
      <c r="F353" s="111"/>
      <c r="G353" s="111"/>
      <c r="H353" s="11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>
      <c r="A354" s="111"/>
      <c r="B354" s="111"/>
      <c r="C354" s="111"/>
      <c r="D354" s="111"/>
      <c r="E354" s="111"/>
      <c r="F354" s="111"/>
      <c r="G354" s="111"/>
      <c r="H354" s="11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>
      <c r="A355" s="111"/>
      <c r="B355" s="111"/>
      <c r="C355" s="111"/>
      <c r="D355" s="111"/>
      <c r="E355" s="111"/>
      <c r="F355" s="111"/>
      <c r="G355" s="111"/>
      <c r="H355" s="11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>
      <c r="A356" s="111"/>
      <c r="B356" s="111"/>
      <c r="C356" s="111"/>
      <c r="D356" s="111"/>
      <c r="E356" s="111"/>
      <c r="F356" s="111"/>
      <c r="G356" s="111"/>
      <c r="H356" s="11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>
      <c r="A357" s="111"/>
      <c r="B357" s="111"/>
      <c r="C357" s="111"/>
      <c r="D357" s="111"/>
      <c r="E357" s="111"/>
      <c r="F357" s="111"/>
      <c r="G357" s="111"/>
      <c r="H357" s="11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>
      <c r="A358" s="111"/>
      <c r="B358" s="111"/>
      <c r="C358" s="111"/>
      <c r="D358" s="111"/>
      <c r="E358" s="111"/>
      <c r="F358" s="111"/>
      <c r="G358" s="111"/>
      <c r="H358" s="11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>
      <c r="A359" s="111"/>
      <c r="B359" s="111"/>
      <c r="C359" s="111"/>
      <c r="D359" s="111"/>
      <c r="E359" s="111"/>
      <c r="F359" s="111"/>
      <c r="G359" s="111"/>
      <c r="H359" s="11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>
      <c r="A360" s="111"/>
      <c r="B360" s="111"/>
      <c r="C360" s="111"/>
      <c r="D360" s="111"/>
      <c r="E360" s="111"/>
      <c r="F360" s="111"/>
      <c r="G360" s="111"/>
      <c r="H360" s="11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>
      <c r="A361" s="111"/>
      <c r="B361" s="111"/>
      <c r="C361" s="111"/>
      <c r="D361" s="111"/>
      <c r="E361" s="111"/>
      <c r="F361" s="111"/>
      <c r="G361" s="111"/>
      <c r="H361" s="11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>
      <c r="A362" s="111"/>
      <c r="B362" s="111"/>
      <c r="C362" s="111"/>
      <c r="D362" s="111"/>
      <c r="E362" s="111"/>
      <c r="F362" s="111"/>
      <c r="G362" s="111"/>
      <c r="H362" s="11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>
      <c r="A363" s="111"/>
      <c r="B363" s="111"/>
      <c r="C363" s="111"/>
      <c r="D363" s="111"/>
      <c r="E363" s="111"/>
      <c r="F363" s="111"/>
      <c r="G363" s="111"/>
      <c r="H363" s="11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>
      <c r="A364" s="111"/>
      <c r="B364" s="111"/>
      <c r="C364" s="111"/>
      <c r="D364" s="111"/>
      <c r="E364" s="111"/>
      <c r="F364" s="111"/>
      <c r="G364" s="111"/>
      <c r="H364" s="11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>
      <c r="A365" s="111"/>
      <c r="B365" s="111"/>
      <c r="C365" s="111"/>
      <c r="D365" s="111"/>
      <c r="E365" s="111"/>
      <c r="F365" s="111"/>
      <c r="G365" s="111"/>
      <c r="H365" s="11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>
      <c r="A366" s="111"/>
      <c r="B366" s="111"/>
      <c r="C366" s="111"/>
      <c r="D366" s="111"/>
      <c r="E366" s="111"/>
      <c r="F366" s="111"/>
      <c r="G366" s="111"/>
      <c r="H366" s="11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>
      <c r="A367" s="111"/>
      <c r="B367" s="111"/>
      <c r="C367" s="111"/>
      <c r="D367" s="111"/>
      <c r="E367" s="111"/>
      <c r="F367" s="111"/>
      <c r="G367" s="111"/>
      <c r="H367" s="11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>
      <c r="A368" s="111"/>
      <c r="B368" s="111"/>
      <c r="C368" s="111"/>
      <c r="D368" s="111"/>
      <c r="E368" s="111"/>
      <c r="F368" s="111"/>
      <c r="G368" s="111"/>
      <c r="H368" s="11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>
      <c r="A369" s="111"/>
      <c r="B369" s="111"/>
      <c r="C369" s="111"/>
      <c r="D369" s="111"/>
      <c r="E369" s="111"/>
      <c r="F369" s="111"/>
      <c r="G369" s="111"/>
      <c r="H369" s="11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>
      <c r="A370" s="111"/>
      <c r="B370" s="111"/>
      <c r="C370" s="111"/>
      <c r="D370" s="111"/>
      <c r="E370" s="111"/>
      <c r="F370" s="111"/>
      <c r="G370" s="111"/>
      <c r="H370" s="11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>
      <c r="A371" s="111"/>
      <c r="B371" s="111"/>
      <c r="C371" s="111"/>
      <c r="D371" s="111"/>
      <c r="E371" s="111"/>
      <c r="F371" s="111"/>
      <c r="G371" s="111"/>
      <c r="H371" s="11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>
      <c r="A372" s="111"/>
      <c r="B372" s="111"/>
      <c r="C372" s="111"/>
      <c r="D372" s="111"/>
      <c r="E372" s="111"/>
      <c r="F372" s="111"/>
      <c r="G372" s="111"/>
      <c r="H372" s="11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>
      <c r="A373" s="111"/>
      <c r="B373" s="111"/>
      <c r="C373" s="111"/>
      <c r="D373" s="111"/>
      <c r="E373" s="111"/>
      <c r="F373" s="111"/>
      <c r="G373" s="111"/>
      <c r="H373" s="11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>
      <c r="A374" s="111"/>
      <c r="B374" s="111"/>
      <c r="C374" s="111"/>
      <c r="D374" s="111"/>
      <c r="E374" s="111"/>
      <c r="F374" s="111"/>
      <c r="G374" s="111"/>
      <c r="H374" s="11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>
      <c r="A375" s="111"/>
      <c r="B375" s="111"/>
      <c r="C375" s="111"/>
      <c r="D375" s="111"/>
      <c r="E375" s="111"/>
      <c r="F375" s="111"/>
      <c r="G375" s="111"/>
      <c r="H375" s="11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>
      <c r="A376" s="111"/>
      <c r="B376" s="111"/>
      <c r="C376" s="111"/>
      <c r="D376" s="111"/>
      <c r="E376" s="111"/>
      <c r="F376" s="111"/>
      <c r="G376" s="111"/>
      <c r="H376" s="11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>
      <c r="A377" s="111"/>
      <c r="B377" s="111"/>
      <c r="C377" s="111"/>
      <c r="D377" s="111"/>
      <c r="E377" s="111"/>
      <c r="F377" s="111"/>
      <c r="G377" s="111"/>
      <c r="H377" s="11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>
      <c r="A378" s="111"/>
      <c r="B378" s="111"/>
      <c r="C378" s="111"/>
      <c r="D378" s="111"/>
      <c r="E378" s="111"/>
      <c r="F378" s="111"/>
      <c r="G378" s="111"/>
      <c r="H378" s="11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>
      <c r="A379" s="111"/>
      <c r="B379" s="111"/>
      <c r="C379" s="111"/>
      <c r="D379" s="111"/>
      <c r="E379" s="111"/>
      <c r="F379" s="111"/>
      <c r="G379" s="111"/>
      <c r="H379" s="11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>
      <c r="A380" s="111"/>
      <c r="B380" s="111"/>
      <c r="C380" s="111"/>
      <c r="D380" s="111"/>
      <c r="E380" s="111"/>
      <c r="F380" s="111"/>
      <c r="G380" s="111"/>
      <c r="H380" s="11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>
      <c r="A381" s="111"/>
      <c r="B381" s="111"/>
      <c r="C381" s="111"/>
      <c r="D381" s="111"/>
      <c r="E381" s="111"/>
      <c r="F381" s="111"/>
      <c r="G381" s="111"/>
      <c r="H381" s="11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>
      <c r="A382" s="111"/>
      <c r="B382" s="111"/>
      <c r="C382" s="111"/>
      <c r="D382" s="111"/>
      <c r="E382" s="111"/>
      <c r="F382" s="111"/>
      <c r="G382" s="111"/>
      <c r="H382" s="11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>
      <c r="A383" s="111"/>
      <c r="B383" s="111"/>
      <c r="C383" s="111"/>
      <c r="D383" s="111"/>
      <c r="E383" s="111"/>
      <c r="F383" s="111"/>
      <c r="G383" s="111"/>
      <c r="H383" s="11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>
      <c r="A384" s="111"/>
      <c r="B384" s="111"/>
      <c r="C384" s="111"/>
      <c r="D384" s="111"/>
      <c r="E384" s="111"/>
      <c r="F384" s="111"/>
      <c r="G384" s="111"/>
      <c r="H384" s="11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>
      <c r="A385" s="111"/>
      <c r="B385" s="111"/>
      <c r="C385" s="111"/>
      <c r="D385" s="111"/>
      <c r="E385" s="111"/>
      <c r="F385" s="111"/>
      <c r="G385" s="111"/>
      <c r="H385" s="11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>
      <c r="A386" s="111"/>
      <c r="B386" s="111"/>
      <c r="C386" s="111"/>
      <c r="D386" s="111"/>
      <c r="E386" s="111"/>
      <c r="F386" s="111"/>
      <c r="G386" s="111"/>
      <c r="H386" s="11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>
      <c r="A387" s="111"/>
      <c r="B387" s="111"/>
      <c r="C387" s="111"/>
      <c r="D387" s="111"/>
      <c r="E387" s="111"/>
      <c r="F387" s="111"/>
      <c r="G387" s="111"/>
      <c r="H387" s="11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>
      <c r="A388" s="111"/>
      <c r="B388" s="111"/>
      <c r="C388" s="111"/>
      <c r="D388" s="111"/>
      <c r="E388" s="111"/>
      <c r="F388" s="111"/>
      <c r="G388" s="111"/>
      <c r="H388" s="11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>
      <c r="A389" s="111"/>
      <c r="B389" s="111"/>
      <c r="C389" s="111"/>
      <c r="D389" s="111"/>
      <c r="E389" s="111"/>
      <c r="F389" s="111"/>
      <c r="G389" s="111"/>
      <c r="H389" s="11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>
      <c r="A390" s="111"/>
      <c r="B390" s="111"/>
      <c r="C390" s="111"/>
      <c r="D390" s="111"/>
      <c r="E390" s="111"/>
      <c r="F390" s="111"/>
      <c r="G390" s="111"/>
      <c r="H390" s="11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>
      <c r="A391" s="111"/>
      <c r="B391" s="111"/>
      <c r="C391" s="111"/>
      <c r="D391" s="111"/>
      <c r="E391" s="111"/>
      <c r="F391" s="111"/>
      <c r="G391" s="111"/>
      <c r="H391" s="11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>
      <c r="A392" s="111"/>
      <c r="B392" s="111"/>
      <c r="C392" s="111"/>
      <c r="D392" s="111"/>
      <c r="E392" s="111"/>
      <c r="F392" s="111"/>
      <c r="G392" s="111"/>
      <c r="H392" s="11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>
      <c r="A393" s="111"/>
      <c r="B393" s="111"/>
      <c r="C393" s="111"/>
      <c r="D393" s="111"/>
      <c r="E393" s="111"/>
      <c r="F393" s="111"/>
      <c r="G393" s="111"/>
      <c r="H393" s="11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>
      <c r="A394" s="111"/>
      <c r="B394" s="111"/>
      <c r="C394" s="111"/>
      <c r="D394" s="111"/>
      <c r="E394" s="111"/>
      <c r="F394" s="111"/>
      <c r="G394" s="111"/>
      <c r="H394" s="11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>
      <c r="A395" s="111"/>
      <c r="B395" s="111"/>
      <c r="C395" s="111"/>
      <c r="D395" s="111"/>
      <c r="E395" s="111"/>
      <c r="F395" s="111"/>
      <c r="G395" s="111"/>
      <c r="H395" s="11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>
      <c r="A396" s="111"/>
      <c r="B396" s="111"/>
      <c r="C396" s="111"/>
      <c r="D396" s="111"/>
      <c r="E396" s="111"/>
      <c r="F396" s="111"/>
      <c r="G396" s="111"/>
      <c r="H396" s="11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>
      <c r="A397" s="111"/>
      <c r="B397" s="111"/>
      <c r="C397" s="111"/>
      <c r="D397" s="111"/>
      <c r="E397" s="111"/>
      <c r="F397" s="111"/>
      <c r="G397" s="111"/>
      <c r="H397" s="11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>
      <c r="A398" s="111"/>
      <c r="B398" s="111"/>
      <c r="C398" s="111"/>
      <c r="D398" s="111"/>
      <c r="E398" s="111"/>
      <c r="F398" s="111"/>
      <c r="G398" s="111"/>
      <c r="H398" s="11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>
      <c r="A399" s="111"/>
      <c r="B399" s="111"/>
      <c r="C399" s="111"/>
      <c r="D399" s="111"/>
      <c r="E399" s="111"/>
      <c r="F399" s="111"/>
      <c r="G399" s="111"/>
      <c r="H399" s="11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>
      <c r="A400" s="111"/>
      <c r="B400" s="111"/>
      <c r="C400" s="111"/>
      <c r="D400" s="111"/>
      <c r="E400" s="111"/>
      <c r="F400" s="111"/>
      <c r="G400" s="111"/>
      <c r="H400" s="11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>
      <c r="A401" s="111"/>
      <c r="B401" s="111"/>
      <c r="C401" s="111"/>
      <c r="D401" s="111"/>
      <c r="E401" s="111"/>
      <c r="F401" s="111"/>
      <c r="G401" s="111"/>
      <c r="H401" s="11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>
      <c r="A402" s="111"/>
      <c r="B402" s="111"/>
      <c r="C402" s="111"/>
      <c r="D402" s="111"/>
      <c r="E402" s="111"/>
      <c r="F402" s="111"/>
      <c r="G402" s="111"/>
      <c r="H402" s="11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>
      <c r="A403" s="111"/>
      <c r="B403" s="111"/>
      <c r="C403" s="111"/>
      <c r="D403" s="111"/>
      <c r="E403" s="111"/>
      <c r="F403" s="111"/>
      <c r="G403" s="111"/>
      <c r="H403" s="11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>
      <c r="A404" s="111"/>
      <c r="B404" s="111"/>
      <c r="C404" s="111"/>
      <c r="D404" s="111"/>
      <c r="E404" s="111"/>
      <c r="F404" s="111"/>
      <c r="G404" s="111"/>
      <c r="H404" s="11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>
      <c r="A405" s="111"/>
      <c r="B405" s="111"/>
      <c r="C405" s="111"/>
      <c r="D405" s="111"/>
      <c r="E405" s="111"/>
      <c r="F405" s="111"/>
      <c r="G405" s="111"/>
      <c r="H405" s="11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>
      <c r="A406" s="111"/>
      <c r="B406" s="111"/>
      <c r="C406" s="111"/>
      <c r="D406" s="111"/>
      <c r="E406" s="111"/>
      <c r="F406" s="111"/>
      <c r="G406" s="111"/>
      <c r="H406" s="11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>
      <c r="A407" s="111"/>
      <c r="B407" s="111"/>
      <c r="C407" s="111"/>
      <c r="D407" s="111"/>
      <c r="E407" s="111"/>
      <c r="F407" s="111"/>
      <c r="G407" s="111"/>
      <c r="H407" s="11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>
      <c r="A408" s="111"/>
      <c r="B408" s="111"/>
      <c r="C408" s="111"/>
      <c r="D408" s="111"/>
      <c r="E408" s="111"/>
      <c r="F408" s="111"/>
      <c r="G408" s="111"/>
      <c r="H408" s="11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>
      <c r="A409" s="111"/>
      <c r="B409" s="111"/>
      <c r="C409" s="111"/>
      <c r="D409" s="111"/>
      <c r="E409" s="111"/>
      <c r="F409" s="111"/>
      <c r="G409" s="111"/>
      <c r="H409" s="11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>
      <c r="A410" s="111"/>
      <c r="B410" s="111"/>
      <c r="C410" s="111"/>
      <c r="D410" s="111"/>
      <c r="E410" s="111"/>
      <c r="F410" s="111"/>
      <c r="G410" s="111"/>
      <c r="H410" s="11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>
      <c r="A411" s="111"/>
      <c r="B411" s="111"/>
      <c r="C411" s="111"/>
      <c r="D411" s="111"/>
      <c r="E411" s="111"/>
      <c r="F411" s="111"/>
      <c r="G411" s="111"/>
      <c r="H411" s="11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>
      <c r="A412" s="111"/>
      <c r="B412" s="111"/>
      <c r="C412" s="111"/>
      <c r="D412" s="111"/>
      <c r="E412" s="111"/>
      <c r="F412" s="111"/>
      <c r="G412" s="111"/>
      <c r="H412" s="11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>
      <c r="A413" s="111"/>
      <c r="B413" s="111"/>
      <c r="C413" s="111"/>
      <c r="D413" s="111"/>
      <c r="E413" s="111"/>
      <c r="F413" s="111"/>
      <c r="G413" s="111"/>
      <c r="H413" s="11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>
      <c r="A414" s="111"/>
      <c r="B414" s="111"/>
      <c r="C414" s="111"/>
      <c r="D414" s="111"/>
      <c r="E414" s="111"/>
      <c r="F414" s="111"/>
      <c r="G414" s="111"/>
      <c r="H414" s="11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>
      <c r="A415" s="111"/>
      <c r="B415" s="111"/>
      <c r="C415" s="111"/>
      <c r="D415" s="111"/>
      <c r="E415" s="111"/>
      <c r="F415" s="111"/>
      <c r="G415" s="111"/>
      <c r="H415" s="11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>
      <c r="A416" s="111"/>
      <c r="B416" s="111"/>
      <c r="C416" s="111"/>
      <c r="D416" s="111"/>
      <c r="E416" s="111"/>
      <c r="F416" s="111"/>
      <c r="G416" s="111"/>
      <c r="H416" s="11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>
      <c r="A417" s="111"/>
      <c r="B417" s="111"/>
      <c r="C417" s="111"/>
      <c r="D417" s="111"/>
      <c r="E417" s="111"/>
      <c r="F417" s="111"/>
      <c r="G417" s="111"/>
      <c r="H417" s="11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>
      <c r="A418" s="111"/>
      <c r="B418" s="111"/>
      <c r="C418" s="111"/>
      <c r="D418" s="111"/>
      <c r="E418" s="111"/>
      <c r="F418" s="111"/>
      <c r="G418" s="111"/>
      <c r="H418" s="11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>
      <c r="A419" s="111"/>
      <c r="B419" s="111"/>
      <c r="C419" s="111"/>
      <c r="D419" s="111"/>
      <c r="E419" s="111"/>
      <c r="F419" s="111"/>
      <c r="G419" s="111"/>
      <c r="H419" s="11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>
      <c r="A420" s="111"/>
      <c r="B420" s="111"/>
      <c r="C420" s="111"/>
      <c r="D420" s="111"/>
      <c r="E420" s="111"/>
      <c r="F420" s="111"/>
      <c r="G420" s="111"/>
      <c r="H420" s="11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>
      <c r="A421" s="111"/>
      <c r="B421" s="111"/>
      <c r="C421" s="111"/>
      <c r="D421" s="111"/>
      <c r="E421" s="111"/>
      <c r="F421" s="111"/>
      <c r="G421" s="111"/>
      <c r="H421" s="11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>
      <c r="A422" s="111"/>
      <c r="B422" s="111"/>
      <c r="C422" s="111"/>
      <c r="D422" s="111"/>
      <c r="E422" s="111"/>
      <c r="F422" s="111"/>
      <c r="G422" s="111"/>
      <c r="H422" s="11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>
      <c r="A423" s="111"/>
      <c r="B423" s="111"/>
      <c r="C423" s="111"/>
      <c r="D423" s="111"/>
      <c r="E423" s="111"/>
      <c r="F423" s="111"/>
      <c r="G423" s="111"/>
      <c r="H423" s="11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>
      <c r="A424" s="111"/>
      <c r="B424" s="111"/>
      <c r="C424" s="111"/>
      <c r="D424" s="111"/>
      <c r="E424" s="111"/>
      <c r="F424" s="111"/>
      <c r="G424" s="111"/>
      <c r="H424" s="11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>
      <c r="A425" s="111"/>
      <c r="B425" s="111"/>
      <c r="C425" s="111"/>
      <c r="D425" s="111"/>
      <c r="E425" s="111"/>
      <c r="F425" s="111"/>
      <c r="G425" s="111"/>
      <c r="H425" s="11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>
      <c r="A426" s="111"/>
      <c r="B426" s="111"/>
      <c r="C426" s="111"/>
      <c r="D426" s="111"/>
      <c r="E426" s="111"/>
      <c r="F426" s="111"/>
      <c r="G426" s="111"/>
      <c r="H426" s="11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>
      <c r="A427" s="111"/>
      <c r="B427" s="111"/>
      <c r="C427" s="111"/>
      <c r="D427" s="111"/>
      <c r="E427" s="111"/>
      <c r="F427" s="111"/>
      <c r="G427" s="111"/>
      <c r="H427" s="11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>
      <c r="A428" s="111"/>
      <c r="B428" s="111"/>
      <c r="C428" s="111"/>
      <c r="D428" s="111"/>
      <c r="E428" s="111"/>
      <c r="F428" s="111"/>
      <c r="G428" s="111"/>
      <c r="H428" s="11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>
      <c r="A429" s="111"/>
      <c r="B429" s="111"/>
      <c r="C429" s="111"/>
      <c r="D429" s="111"/>
      <c r="E429" s="111"/>
      <c r="F429" s="111"/>
      <c r="G429" s="111"/>
      <c r="H429" s="11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>
      <c r="A430" s="111"/>
      <c r="B430" s="111"/>
      <c r="C430" s="111"/>
      <c r="D430" s="111"/>
      <c r="E430" s="111"/>
      <c r="F430" s="111"/>
      <c r="G430" s="111"/>
      <c r="H430" s="11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>
      <c r="A431" s="111"/>
      <c r="B431" s="111"/>
      <c r="C431" s="111"/>
      <c r="D431" s="111"/>
      <c r="E431" s="111"/>
      <c r="F431" s="111"/>
      <c r="G431" s="111"/>
      <c r="H431" s="11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>
      <c r="A432" s="111"/>
      <c r="B432" s="111"/>
      <c r="C432" s="111"/>
      <c r="D432" s="111"/>
      <c r="E432" s="111"/>
      <c r="F432" s="111"/>
      <c r="G432" s="111"/>
      <c r="H432" s="11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>
      <c r="A433" s="111"/>
      <c r="B433" s="111"/>
      <c r="C433" s="111"/>
      <c r="D433" s="111"/>
      <c r="E433" s="111"/>
      <c r="F433" s="111"/>
      <c r="G433" s="111"/>
      <c r="H433" s="11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>
      <c r="A434" s="111"/>
      <c r="B434" s="111"/>
      <c r="C434" s="111"/>
      <c r="D434" s="111"/>
      <c r="E434" s="111"/>
      <c r="F434" s="111"/>
      <c r="G434" s="111"/>
      <c r="H434" s="11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>
      <c r="A435" s="111"/>
      <c r="B435" s="111"/>
      <c r="C435" s="111"/>
      <c r="D435" s="111"/>
      <c r="E435" s="111"/>
      <c r="F435" s="111"/>
      <c r="G435" s="111"/>
      <c r="H435" s="11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>
      <c r="A436" s="111"/>
      <c r="B436" s="111"/>
      <c r="C436" s="111"/>
      <c r="D436" s="111"/>
      <c r="E436" s="111"/>
      <c r="F436" s="111"/>
      <c r="G436" s="111"/>
      <c r="H436" s="11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>
      <c r="A437" s="111"/>
      <c r="B437" s="111"/>
      <c r="C437" s="111"/>
      <c r="D437" s="111"/>
      <c r="E437" s="111"/>
      <c r="F437" s="111"/>
      <c r="G437" s="111"/>
      <c r="H437" s="11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>
      <c r="A438" s="111"/>
      <c r="B438" s="111"/>
      <c r="C438" s="111"/>
      <c r="D438" s="111"/>
      <c r="E438" s="111"/>
      <c r="F438" s="111"/>
      <c r="G438" s="111"/>
      <c r="H438" s="11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>
      <c r="A439" s="111"/>
      <c r="B439" s="111"/>
      <c r="C439" s="111"/>
      <c r="D439" s="111"/>
      <c r="E439" s="111"/>
      <c r="F439" s="111"/>
      <c r="G439" s="111"/>
      <c r="H439" s="11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>
      <c r="A440" s="111"/>
      <c r="B440" s="111"/>
      <c r="C440" s="111"/>
      <c r="D440" s="111"/>
      <c r="E440" s="111"/>
      <c r="F440" s="111"/>
      <c r="G440" s="111"/>
      <c r="H440" s="11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>
      <c r="A441" s="111"/>
      <c r="B441" s="111"/>
      <c r="C441" s="111"/>
      <c r="D441" s="111"/>
      <c r="E441" s="111"/>
      <c r="F441" s="111"/>
      <c r="G441" s="111"/>
      <c r="H441" s="11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>
      <c r="A442" s="111"/>
      <c r="B442" s="111"/>
      <c r="C442" s="111"/>
      <c r="D442" s="111"/>
      <c r="E442" s="111"/>
      <c r="F442" s="111"/>
      <c r="G442" s="111"/>
      <c r="H442" s="11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>
      <c r="A443" s="111"/>
      <c r="B443" s="111"/>
      <c r="C443" s="111"/>
      <c r="D443" s="111"/>
      <c r="E443" s="111"/>
      <c r="F443" s="111"/>
      <c r="G443" s="111"/>
      <c r="H443" s="11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>
      <c r="A444" s="111"/>
      <c r="B444" s="111"/>
      <c r="C444" s="111"/>
      <c r="D444" s="111"/>
      <c r="E444" s="111"/>
      <c r="F444" s="111"/>
      <c r="G444" s="111"/>
      <c r="H444" s="11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>
      <c r="A445" s="111"/>
      <c r="B445" s="111"/>
      <c r="C445" s="111"/>
      <c r="D445" s="111"/>
      <c r="E445" s="111"/>
      <c r="F445" s="111"/>
      <c r="G445" s="111"/>
      <c r="H445" s="11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>
      <c r="A446" s="111"/>
      <c r="B446" s="111"/>
      <c r="C446" s="111"/>
      <c r="D446" s="111"/>
      <c r="E446" s="111"/>
      <c r="F446" s="111"/>
      <c r="G446" s="111"/>
      <c r="H446" s="11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>
      <c r="A447" s="111"/>
      <c r="B447" s="111"/>
      <c r="C447" s="111"/>
      <c r="D447" s="111"/>
      <c r="E447" s="111"/>
      <c r="F447" s="111"/>
      <c r="G447" s="111"/>
      <c r="H447" s="11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>
      <c r="A448" s="111"/>
      <c r="B448" s="111"/>
      <c r="C448" s="111"/>
      <c r="D448" s="111"/>
      <c r="E448" s="111"/>
      <c r="F448" s="111"/>
      <c r="G448" s="111"/>
      <c r="H448" s="11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>
      <c r="A449" s="111"/>
      <c r="B449" s="111"/>
      <c r="C449" s="111"/>
      <c r="D449" s="111"/>
      <c r="E449" s="111"/>
      <c r="F449" s="111"/>
      <c r="G449" s="111"/>
      <c r="H449" s="11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>
      <c r="A450" s="111"/>
      <c r="B450" s="111"/>
      <c r="C450" s="111"/>
      <c r="D450" s="111"/>
      <c r="E450" s="111"/>
      <c r="F450" s="111"/>
      <c r="G450" s="111"/>
      <c r="H450" s="11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>
      <c r="A451" s="111"/>
      <c r="B451" s="111"/>
      <c r="C451" s="111"/>
      <c r="D451" s="111"/>
      <c r="E451" s="111"/>
      <c r="F451" s="111"/>
      <c r="G451" s="111"/>
      <c r="H451" s="11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>
      <c r="A452" s="111"/>
      <c r="B452" s="111"/>
      <c r="C452" s="111"/>
      <c r="D452" s="111"/>
      <c r="E452" s="111"/>
      <c r="F452" s="111"/>
      <c r="G452" s="111"/>
      <c r="H452" s="11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>
      <c r="A453" s="111"/>
      <c r="B453" s="111"/>
      <c r="C453" s="111"/>
      <c r="D453" s="111"/>
      <c r="E453" s="111"/>
      <c r="F453" s="111"/>
      <c r="G453" s="111"/>
      <c r="H453" s="11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>
      <c r="A454" s="111"/>
      <c r="B454" s="111"/>
      <c r="C454" s="111"/>
      <c r="D454" s="111"/>
      <c r="E454" s="111"/>
      <c r="F454" s="111"/>
      <c r="G454" s="111"/>
      <c r="H454" s="11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>
      <c r="A455" s="111"/>
      <c r="B455" s="111"/>
      <c r="C455" s="111"/>
      <c r="D455" s="111"/>
      <c r="E455" s="111"/>
      <c r="F455" s="111"/>
      <c r="G455" s="111"/>
      <c r="H455" s="11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>
      <c r="A456" s="111"/>
      <c r="B456" s="111"/>
      <c r="C456" s="111"/>
      <c r="D456" s="111"/>
      <c r="E456" s="111"/>
      <c r="F456" s="111"/>
      <c r="G456" s="111"/>
      <c r="H456" s="11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>
      <c r="A457" s="111"/>
      <c r="B457" s="111"/>
      <c r="C457" s="111"/>
      <c r="D457" s="111"/>
      <c r="E457" s="111"/>
      <c r="F457" s="111"/>
      <c r="G457" s="111"/>
      <c r="H457" s="11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>
      <c r="A458" s="111"/>
      <c r="B458" s="111"/>
      <c r="C458" s="111"/>
      <c r="D458" s="111"/>
      <c r="E458" s="111"/>
      <c r="F458" s="111"/>
      <c r="G458" s="111"/>
      <c r="H458" s="11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>
      <c r="A459" s="111"/>
      <c r="B459" s="111"/>
      <c r="C459" s="111"/>
      <c r="D459" s="111"/>
      <c r="E459" s="111"/>
      <c r="F459" s="111"/>
      <c r="G459" s="111"/>
      <c r="H459" s="11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>
      <c r="A460" s="111"/>
      <c r="B460" s="111"/>
      <c r="C460" s="111"/>
      <c r="D460" s="111"/>
      <c r="E460" s="111"/>
      <c r="F460" s="111"/>
      <c r="G460" s="111"/>
      <c r="H460" s="11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>
      <c r="A461" s="111"/>
      <c r="B461" s="111"/>
      <c r="C461" s="111"/>
      <c r="D461" s="111"/>
      <c r="E461" s="111"/>
      <c r="F461" s="111"/>
      <c r="G461" s="111"/>
      <c r="H461" s="11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>
      <c r="A462" s="111"/>
      <c r="B462" s="111"/>
      <c r="C462" s="111"/>
      <c r="D462" s="111"/>
      <c r="E462" s="111"/>
      <c r="F462" s="111"/>
      <c r="G462" s="111"/>
      <c r="H462" s="11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>
      <c r="A463" s="111"/>
      <c r="B463" s="111"/>
      <c r="C463" s="111"/>
      <c r="D463" s="111"/>
      <c r="E463" s="111"/>
      <c r="F463" s="111"/>
      <c r="G463" s="111"/>
      <c r="H463" s="11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>
      <c r="A464" s="111"/>
      <c r="B464" s="111"/>
      <c r="C464" s="111"/>
      <c r="D464" s="111"/>
      <c r="E464" s="111"/>
      <c r="F464" s="111"/>
      <c r="G464" s="111"/>
      <c r="H464" s="11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>
      <c r="A465" s="111"/>
      <c r="B465" s="111"/>
      <c r="C465" s="111"/>
      <c r="D465" s="111"/>
      <c r="E465" s="111"/>
      <c r="F465" s="111"/>
      <c r="G465" s="111"/>
      <c r="H465" s="11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>
      <c r="A466" s="111"/>
      <c r="B466" s="111"/>
      <c r="C466" s="111"/>
      <c r="D466" s="111"/>
      <c r="E466" s="111"/>
      <c r="F466" s="111"/>
      <c r="G466" s="111"/>
      <c r="H466" s="11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>
      <c r="A467" s="111"/>
      <c r="B467" s="111"/>
      <c r="C467" s="111"/>
      <c r="D467" s="111"/>
      <c r="E467" s="111"/>
      <c r="F467" s="111"/>
      <c r="G467" s="111"/>
      <c r="H467" s="11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>
      <c r="A468" s="111"/>
      <c r="B468" s="111"/>
      <c r="C468" s="111"/>
      <c r="D468" s="111"/>
      <c r="E468" s="111"/>
      <c r="F468" s="111"/>
      <c r="G468" s="111"/>
      <c r="H468" s="11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>
      <c r="A469" s="111"/>
      <c r="B469" s="111"/>
      <c r="C469" s="111"/>
      <c r="D469" s="111"/>
      <c r="E469" s="111"/>
      <c r="F469" s="111"/>
      <c r="G469" s="111"/>
      <c r="H469" s="11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>
      <c r="A470" s="111"/>
      <c r="B470" s="111"/>
      <c r="C470" s="111"/>
      <c r="D470" s="111"/>
      <c r="E470" s="111"/>
      <c r="F470" s="111"/>
      <c r="G470" s="111"/>
      <c r="H470" s="11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>
      <c r="A471" s="111"/>
      <c r="B471" s="111"/>
      <c r="C471" s="111"/>
      <c r="D471" s="111"/>
      <c r="E471" s="111"/>
      <c r="F471" s="111"/>
      <c r="G471" s="111"/>
      <c r="H471" s="11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>
      <c r="A472" s="111"/>
      <c r="B472" s="111"/>
      <c r="C472" s="111"/>
      <c r="D472" s="111"/>
      <c r="E472" s="111"/>
      <c r="F472" s="111"/>
      <c r="G472" s="111"/>
      <c r="H472" s="11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>
      <c r="A473" s="111"/>
      <c r="B473" s="111"/>
      <c r="C473" s="111"/>
      <c r="D473" s="111"/>
      <c r="E473" s="111"/>
      <c r="F473" s="111"/>
      <c r="G473" s="111"/>
      <c r="H473" s="11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>
      <c r="A474" s="111"/>
      <c r="B474" s="111"/>
      <c r="C474" s="111"/>
      <c r="D474" s="111"/>
      <c r="E474" s="111"/>
      <c r="F474" s="111"/>
      <c r="G474" s="111"/>
      <c r="H474" s="11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>
      <c r="A475" s="111"/>
      <c r="B475" s="111"/>
      <c r="C475" s="111"/>
      <c r="D475" s="111"/>
      <c r="E475" s="111"/>
      <c r="F475" s="111"/>
      <c r="G475" s="111"/>
      <c r="H475" s="11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>
      <c r="A476" s="111"/>
      <c r="B476" s="111"/>
      <c r="C476" s="111"/>
      <c r="D476" s="111"/>
      <c r="E476" s="111"/>
      <c r="F476" s="111"/>
      <c r="G476" s="111"/>
      <c r="H476" s="11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>
      <c r="A477" s="111"/>
      <c r="B477" s="111"/>
      <c r="C477" s="111"/>
      <c r="D477" s="111"/>
      <c r="E477" s="111"/>
      <c r="F477" s="111"/>
      <c r="G477" s="111"/>
      <c r="H477" s="11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>
      <c r="A478" s="111"/>
      <c r="B478" s="111"/>
      <c r="C478" s="111"/>
      <c r="D478" s="111"/>
      <c r="E478" s="111"/>
      <c r="F478" s="111"/>
      <c r="G478" s="111"/>
      <c r="H478" s="11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>
      <c r="A479" s="111"/>
      <c r="B479" s="111"/>
      <c r="C479" s="111"/>
      <c r="D479" s="111"/>
      <c r="E479" s="111"/>
      <c r="F479" s="111"/>
      <c r="G479" s="111"/>
      <c r="H479" s="11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>
      <c r="A480" s="111"/>
      <c r="B480" s="111"/>
      <c r="C480" s="111"/>
      <c r="D480" s="111"/>
      <c r="E480" s="111"/>
      <c r="F480" s="111"/>
      <c r="G480" s="111"/>
      <c r="H480" s="11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>
      <c r="A481" s="111"/>
      <c r="B481" s="111"/>
      <c r="C481" s="111"/>
      <c r="D481" s="111"/>
      <c r="E481" s="111"/>
      <c r="F481" s="111"/>
      <c r="G481" s="111"/>
      <c r="H481" s="11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>
      <c r="A482" s="111"/>
      <c r="B482" s="111"/>
      <c r="C482" s="111"/>
      <c r="D482" s="111"/>
      <c r="E482" s="111"/>
      <c r="F482" s="111"/>
      <c r="G482" s="111"/>
      <c r="H482" s="11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>
      <c r="A483" s="111"/>
      <c r="B483" s="111"/>
      <c r="C483" s="111"/>
      <c r="D483" s="111"/>
      <c r="E483" s="111"/>
      <c r="F483" s="111"/>
      <c r="G483" s="111"/>
      <c r="H483" s="11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>
      <c r="A484" s="111"/>
      <c r="B484" s="111"/>
      <c r="C484" s="111"/>
      <c r="D484" s="111"/>
      <c r="E484" s="111"/>
      <c r="F484" s="111"/>
      <c r="G484" s="111"/>
      <c r="H484" s="11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>
      <c r="A485" s="111"/>
      <c r="B485" s="111"/>
      <c r="C485" s="111"/>
      <c r="D485" s="111"/>
      <c r="E485" s="111"/>
      <c r="F485" s="111"/>
      <c r="G485" s="111"/>
      <c r="H485" s="11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>
      <c r="A486" s="111"/>
      <c r="B486" s="111"/>
      <c r="C486" s="111"/>
      <c r="D486" s="111"/>
      <c r="E486" s="111"/>
      <c r="F486" s="111"/>
      <c r="G486" s="111"/>
      <c r="H486" s="11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>
      <c r="A487" s="111"/>
      <c r="B487" s="111"/>
      <c r="C487" s="111"/>
      <c r="D487" s="111"/>
      <c r="E487" s="111"/>
      <c r="F487" s="111"/>
      <c r="G487" s="111"/>
      <c r="H487" s="11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>
      <c r="A488" s="111"/>
      <c r="B488" s="111"/>
      <c r="C488" s="111"/>
      <c r="D488" s="111"/>
      <c r="E488" s="111"/>
      <c r="F488" s="111"/>
      <c r="G488" s="111"/>
      <c r="H488" s="11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>
      <c r="A489" s="111"/>
      <c r="B489" s="111"/>
      <c r="C489" s="111"/>
      <c r="D489" s="111"/>
      <c r="E489" s="111"/>
      <c r="F489" s="111"/>
      <c r="G489" s="111"/>
      <c r="H489" s="11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>
      <c r="A490" s="111"/>
      <c r="B490" s="111"/>
      <c r="C490" s="111"/>
      <c r="D490" s="111"/>
      <c r="E490" s="111"/>
      <c r="F490" s="111"/>
      <c r="G490" s="111"/>
      <c r="H490" s="11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>
      <c r="A491" s="111"/>
      <c r="B491" s="111"/>
      <c r="C491" s="111"/>
      <c r="D491" s="111"/>
      <c r="E491" s="111"/>
      <c r="F491" s="111"/>
      <c r="G491" s="111"/>
      <c r="H491" s="11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>
      <c r="A492" s="111"/>
      <c r="B492" s="111"/>
      <c r="C492" s="111"/>
      <c r="D492" s="111"/>
      <c r="E492" s="111"/>
      <c r="F492" s="111"/>
      <c r="G492" s="111"/>
      <c r="H492" s="11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>
      <c r="A493" s="111"/>
      <c r="B493" s="111"/>
      <c r="C493" s="111"/>
      <c r="D493" s="111"/>
      <c r="E493" s="111"/>
      <c r="F493" s="111"/>
      <c r="G493" s="111"/>
      <c r="H493" s="11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>
      <c r="A494" s="111"/>
      <c r="B494" s="111"/>
      <c r="C494" s="111"/>
      <c r="D494" s="111"/>
      <c r="E494" s="111"/>
      <c r="F494" s="111"/>
      <c r="G494" s="111"/>
      <c r="H494" s="11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>
      <c r="A495" s="111"/>
      <c r="B495" s="111"/>
      <c r="C495" s="111"/>
      <c r="D495" s="111"/>
      <c r="E495" s="111"/>
      <c r="F495" s="111"/>
      <c r="G495" s="111"/>
      <c r="H495" s="11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>
      <c r="A496" s="111"/>
      <c r="B496" s="111"/>
      <c r="C496" s="111"/>
      <c r="D496" s="111"/>
      <c r="E496" s="111"/>
      <c r="F496" s="111"/>
      <c r="G496" s="111"/>
      <c r="H496" s="11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>
      <c r="A497" s="111"/>
      <c r="B497" s="111"/>
      <c r="C497" s="111"/>
      <c r="D497" s="111"/>
      <c r="E497" s="111"/>
      <c r="F497" s="111"/>
      <c r="G497" s="111"/>
      <c r="H497" s="11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>
      <c r="A498" s="111"/>
      <c r="B498" s="111"/>
      <c r="C498" s="111"/>
      <c r="D498" s="111"/>
      <c r="E498" s="111"/>
      <c r="F498" s="111"/>
      <c r="G498" s="111"/>
      <c r="H498" s="11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>
      <c r="A499" s="111"/>
      <c r="B499" s="111"/>
      <c r="C499" s="111"/>
      <c r="D499" s="111"/>
      <c r="E499" s="111"/>
      <c r="F499" s="111"/>
      <c r="G499" s="111"/>
      <c r="H499" s="11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>
      <c r="A500" s="111"/>
      <c r="B500" s="111"/>
      <c r="C500" s="111"/>
      <c r="D500" s="111"/>
      <c r="E500" s="111"/>
      <c r="F500" s="111"/>
      <c r="G500" s="111"/>
      <c r="H500" s="11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>
      <c r="A501" s="111"/>
      <c r="B501" s="111"/>
      <c r="C501" s="111"/>
      <c r="D501" s="111"/>
      <c r="E501" s="111"/>
      <c r="F501" s="111"/>
      <c r="G501" s="111"/>
      <c r="H501" s="11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>
      <c r="A502" s="111"/>
      <c r="B502" s="111"/>
      <c r="C502" s="111"/>
      <c r="D502" s="111"/>
      <c r="E502" s="111"/>
      <c r="F502" s="111"/>
      <c r="G502" s="111"/>
      <c r="H502" s="11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>
      <c r="A503" s="111"/>
      <c r="B503" s="111"/>
      <c r="C503" s="111"/>
      <c r="D503" s="111"/>
      <c r="E503" s="111"/>
      <c r="F503" s="111"/>
      <c r="G503" s="111"/>
      <c r="H503" s="11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>
      <c r="A504" s="111"/>
      <c r="B504" s="111"/>
      <c r="C504" s="111"/>
      <c r="D504" s="111"/>
      <c r="E504" s="111"/>
      <c r="F504" s="111"/>
      <c r="G504" s="111"/>
      <c r="H504" s="11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>
      <c r="A505" s="111"/>
      <c r="B505" s="111"/>
      <c r="C505" s="111"/>
      <c r="D505" s="111"/>
      <c r="E505" s="111"/>
      <c r="F505" s="111"/>
      <c r="G505" s="111"/>
      <c r="H505" s="11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>
      <c r="A506" s="111"/>
      <c r="B506" s="111"/>
      <c r="C506" s="111"/>
      <c r="D506" s="111"/>
      <c r="E506" s="111"/>
      <c r="F506" s="111"/>
      <c r="G506" s="111"/>
      <c r="H506" s="11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>
      <c r="A507" s="111"/>
      <c r="B507" s="111"/>
      <c r="C507" s="111"/>
      <c r="D507" s="111"/>
      <c r="E507" s="111"/>
      <c r="F507" s="111"/>
      <c r="G507" s="111"/>
      <c r="H507" s="11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>
      <c r="A508" s="111"/>
      <c r="B508" s="111"/>
      <c r="C508" s="111"/>
      <c r="D508" s="111"/>
      <c r="E508" s="111"/>
      <c r="F508" s="111"/>
      <c r="G508" s="111"/>
      <c r="H508" s="11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>
      <c r="A509" s="111"/>
      <c r="B509" s="111"/>
      <c r="C509" s="111"/>
      <c r="D509" s="111"/>
      <c r="E509" s="111"/>
      <c r="F509" s="111"/>
      <c r="G509" s="111"/>
      <c r="H509" s="11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>
      <c r="A510" s="111"/>
      <c r="B510" s="111"/>
      <c r="C510" s="111"/>
      <c r="D510" s="111"/>
      <c r="E510" s="111"/>
      <c r="F510" s="111"/>
      <c r="G510" s="111"/>
      <c r="H510" s="11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>
      <c r="A511" s="111"/>
      <c r="B511" s="111"/>
      <c r="C511" s="111"/>
      <c r="D511" s="111"/>
      <c r="E511" s="111"/>
      <c r="F511" s="111"/>
      <c r="G511" s="111"/>
      <c r="H511" s="11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>
      <c r="A512" s="111"/>
      <c r="B512" s="111"/>
      <c r="C512" s="111"/>
      <c r="D512" s="111"/>
      <c r="E512" s="111"/>
      <c r="F512" s="111"/>
      <c r="G512" s="111"/>
      <c r="H512" s="11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>
      <c r="A513" s="111"/>
      <c r="B513" s="111"/>
      <c r="C513" s="111"/>
      <c r="D513" s="111"/>
      <c r="E513" s="111"/>
      <c r="F513" s="111"/>
      <c r="G513" s="111"/>
      <c r="H513" s="11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>
      <c r="A514" s="111"/>
      <c r="B514" s="111"/>
      <c r="C514" s="111"/>
      <c r="D514" s="111"/>
      <c r="E514" s="111"/>
      <c r="F514" s="111"/>
      <c r="G514" s="111"/>
      <c r="H514" s="11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>
      <c r="A515" s="111"/>
      <c r="B515" s="111"/>
      <c r="C515" s="111"/>
      <c r="D515" s="111"/>
      <c r="E515" s="111"/>
      <c r="F515" s="111"/>
      <c r="G515" s="111"/>
      <c r="H515" s="11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>
      <c r="A516" s="111"/>
      <c r="B516" s="111"/>
      <c r="C516" s="111"/>
      <c r="D516" s="111"/>
      <c r="E516" s="111"/>
      <c r="F516" s="111"/>
      <c r="G516" s="111"/>
      <c r="H516" s="11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>
      <c r="A517" s="111"/>
      <c r="B517" s="111"/>
      <c r="C517" s="111"/>
      <c r="D517" s="111"/>
      <c r="E517" s="111"/>
      <c r="F517" s="111"/>
      <c r="G517" s="111"/>
      <c r="H517" s="11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>
      <c r="A518" s="111"/>
      <c r="B518" s="111"/>
      <c r="C518" s="111"/>
      <c r="D518" s="111"/>
      <c r="E518" s="111"/>
      <c r="F518" s="111"/>
      <c r="G518" s="111"/>
      <c r="H518" s="11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>
      <c r="A519" s="111"/>
      <c r="B519" s="111"/>
      <c r="C519" s="111"/>
      <c r="D519" s="111"/>
      <c r="E519" s="111"/>
      <c r="F519" s="111"/>
      <c r="G519" s="111"/>
      <c r="H519" s="11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>
      <c r="A520" s="111"/>
      <c r="B520" s="111"/>
      <c r="C520" s="111"/>
      <c r="D520" s="111"/>
      <c r="E520" s="111"/>
      <c r="F520" s="111"/>
      <c r="G520" s="111"/>
      <c r="H520" s="11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>
      <c r="A521" s="111"/>
      <c r="B521" s="111"/>
      <c r="C521" s="111"/>
      <c r="D521" s="111"/>
      <c r="E521" s="111"/>
      <c r="F521" s="111"/>
      <c r="G521" s="111"/>
      <c r="H521" s="11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>
      <c r="A522" s="111"/>
      <c r="B522" s="111"/>
      <c r="C522" s="111"/>
      <c r="D522" s="111"/>
      <c r="E522" s="111"/>
      <c r="F522" s="111"/>
      <c r="G522" s="111"/>
      <c r="H522" s="11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>
      <c r="A523" s="111"/>
      <c r="B523" s="111"/>
      <c r="C523" s="111"/>
      <c r="D523" s="111"/>
      <c r="E523" s="111"/>
      <c r="F523" s="111"/>
      <c r="G523" s="111"/>
      <c r="H523" s="11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>
      <c r="A524" s="111"/>
      <c r="B524" s="111"/>
      <c r="C524" s="111"/>
      <c r="D524" s="111"/>
      <c r="E524" s="111"/>
      <c r="F524" s="111"/>
      <c r="G524" s="111"/>
      <c r="H524" s="11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>
      <c r="A525" s="111"/>
      <c r="B525" s="111"/>
      <c r="C525" s="111"/>
      <c r="D525" s="111"/>
      <c r="E525" s="111"/>
      <c r="F525" s="111"/>
      <c r="G525" s="111"/>
      <c r="H525" s="11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>
      <c r="A526" s="111"/>
      <c r="B526" s="111"/>
      <c r="C526" s="111"/>
      <c r="D526" s="111"/>
      <c r="E526" s="111"/>
      <c r="F526" s="111"/>
      <c r="G526" s="111"/>
      <c r="H526" s="11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>
      <c r="A527" s="111"/>
      <c r="B527" s="111"/>
      <c r="C527" s="111"/>
      <c r="D527" s="111"/>
      <c r="E527" s="111"/>
      <c r="F527" s="111"/>
      <c r="G527" s="111"/>
      <c r="H527" s="11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>
      <c r="A528" s="111"/>
      <c r="B528" s="111"/>
      <c r="C528" s="111"/>
      <c r="D528" s="111"/>
      <c r="E528" s="111"/>
      <c r="F528" s="111"/>
      <c r="G528" s="111"/>
      <c r="H528" s="11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>
      <c r="A529" s="111"/>
      <c r="B529" s="111"/>
      <c r="C529" s="111"/>
      <c r="D529" s="111"/>
      <c r="E529" s="111"/>
      <c r="F529" s="111"/>
      <c r="G529" s="111"/>
      <c r="H529" s="11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>
      <c r="A530" s="111"/>
      <c r="B530" s="111"/>
      <c r="C530" s="111"/>
      <c r="D530" s="111"/>
      <c r="E530" s="111"/>
      <c r="F530" s="111"/>
      <c r="G530" s="111"/>
      <c r="H530" s="11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>
      <c r="A531" s="111"/>
      <c r="B531" s="111"/>
      <c r="C531" s="111"/>
      <c r="D531" s="111"/>
      <c r="E531" s="111"/>
      <c r="F531" s="111"/>
      <c r="G531" s="111"/>
      <c r="H531" s="11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>
      <c r="A532" s="111"/>
      <c r="B532" s="111"/>
      <c r="C532" s="111"/>
      <c r="D532" s="111"/>
      <c r="E532" s="111"/>
      <c r="F532" s="111"/>
      <c r="G532" s="111"/>
      <c r="H532" s="11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>
      <c r="A533" s="111"/>
      <c r="B533" s="111"/>
      <c r="C533" s="111"/>
      <c r="D533" s="111"/>
      <c r="E533" s="111"/>
      <c r="F533" s="111"/>
      <c r="G533" s="111"/>
      <c r="H533" s="11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>
      <c r="A534" s="111"/>
      <c r="B534" s="111"/>
      <c r="C534" s="111"/>
      <c r="D534" s="111"/>
      <c r="E534" s="111"/>
      <c r="F534" s="111"/>
      <c r="G534" s="111"/>
      <c r="H534" s="11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>
      <c r="A535" s="111"/>
      <c r="B535" s="111"/>
      <c r="C535" s="111"/>
      <c r="D535" s="111"/>
      <c r="E535" s="111"/>
      <c r="F535" s="111"/>
      <c r="G535" s="111"/>
      <c r="H535" s="11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>
      <c r="A536" s="111"/>
      <c r="B536" s="111"/>
      <c r="C536" s="111"/>
      <c r="D536" s="111"/>
      <c r="E536" s="111"/>
      <c r="F536" s="111"/>
      <c r="G536" s="111"/>
      <c r="H536" s="11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>
      <c r="A537" s="111"/>
      <c r="B537" s="111"/>
      <c r="C537" s="111"/>
      <c r="D537" s="111"/>
      <c r="E537" s="111"/>
      <c r="F537" s="111"/>
      <c r="G537" s="111"/>
      <c r="H537" s="11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>
      <c r="A538" s="111"/>
      <c r="B538" s="111"/>
      <c r="C538" s="111"/>
      <c r="D538" s="111"/>
      <c r="E538" s="111"/>
      <c r="F538" s="111"/>
      <c r="G538" s="111"/>
      <c r="H538" s="11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>
      <c r="A539" s="111"/>
      <c r="B539" s="111"/>
      <c r="C539" s="111"/>
      <c r="D539" s="111"/>
      <c r="E539" s="111"/>
      <c r="F539" s="111"/>
      <c r="G539" s="111"/>
      <c r="H539" s="11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>
      <c r="A540" s="111"/>
      <c r="B540" s="111"/>
      <c r="C540" s="111"/>
      <c r="D540" s="111"/>
      <c r="E540" s="111"/>
      <c r="F540" s="111"/>
      <c r="G540" s="111"/>
      <c r="H540" s="11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>
      <c r="A541" s="111"/>
      <c r="B541" s="111"/>
      <c r="C541" s="111"/>
      <c r="D541" s="111"/>
      <c r="E541" s="111"/>
      <c r="F541" s="111"/>
      <c r="G541" s="111"/>
      <c r="H541" s="11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>
      <c r="A542" s="111"/>
      <c r="B542" s="111"/>
      <c r="C542" s="111"/>
      <c r="D542" s="111"/>
      <c r="E542" s="111"/>
      <c r="F542" s="111"/>
      <c r="G542" s="111"/>
      <c r="H542" s="11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>
      <c r="A543" s="111"/>
      <c r="B543" s="111"/>
      <c r="C543" s="111"/>
      <c r="D543" s="111"/>
      <c r="E543" s="111"/>
      <c r="F543" s="111"/>
      <c r="G543" s="111"/>
      <c r="H543" s="11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>
      <c r="A544" s="111"/>
      <c r="B544" s="111"/>
      <c r="C544" s="111"/>
      <c r="D544" s="111"/>
      <c r="E544" s="111"/>
      <c r="F544" s="111"/>
      <c r="G544" s="111"/>
      <c r="H544" s="11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>
      <c r="A545" s="111"/>
      <c r="B545" s="111"/>
      <c r="C545" s="111"/>
      <c r="D545" s="111"/>
      <c r="E545" s="111"/>
      <c r="F545" s="111"/>
      <c r="G545" s="111"/>
      <c r="H545" s="11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>
      <c r="A546" s="111"/>
      <c r="B546" s="111"/>
      <c r="C546" s="111"/>
      <c r="D546" s="111"/>
      <c r="E546" s="111"/>
      <c r="F546" s="111"/>
      <c r="G546" s="111"/>
      <c r="H546" s="11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>
      <c r="A547" s="111"/>
      <c r="B547" s="111"/>
      <c r="C547" s="111"/>
      <c r="D547" s="111"/>
      <c r="E547" s="111"/>
      <c r="F547" s="111"/>
      <c r="G547" s="111"/>
      <c r="H547" s="11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>
      <c r="A548" s="111"/>
      <c r="B548" s="111"/>
      <c r="C548" s="111"/>
      <c r="D548" s="111"/>
      <c r="E548" s="111"/>
      <c r="F548" s="111"/>
      <c r="G548" s="111"/>
      <c r="H548" s="11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>
      <c r="A549" s="111"/>
      <c r="B549" s="111"/>
      <c r="C549" s="111"/>
      <c r="D549" s="111"/>
      <c r="E549" s="111"/>
      <c r="F549" s="111"/>
      <c r="G549" s="111"/>
      <c r="H549" s="11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>
      <c r="A550" s="111"/>
      <c r="B550" s="111"/>
      <c r="C550" s="111"/>
      <c r="D550" s="111"/>
      <c r="E550" s="111"/>
      <c r="F550" s="111"/>
      <c r="G550" s="111"/>
      <c r="H550" s="11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>
      <c r="A551" s="111"/>
      <c r="B551" s="111"/>
      <c r="C551" s="111"/>
      <c r="D551" s="111"/>
      <c r="E551" s="111"/>
      <c r="F551" s="111"/>
      <c r="G551" s="111"/>
      <c r="H551" s="11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>
      <c r="A552" s="111"/>
      <c r="B552" s="111"/>
      <c r="C552" s="111"/>
      <c r="D552" s="111"/>
      <c r="E552" s="111"/>
      <c r="F552" s="111"/>
      <c r="G552" s="111"/>
      <c r="H552" s="11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>
      <c r="A553" s="111"/>
      <c r="B553" s="111"/>
      <c r="C553" s="111"/>
      <c r="D553" s="111"/>
      <c r="E553" s="111"/>
      <c r="F553" s="111"/>
      <c r="G553" s="111"/>
      <c r="H553" s="11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>
      <c r="A554" s="111"/>
      <c r="B554" s="111"/>
      <c r="C554" s="111"/>
      <c r="D554" s="111"/>
      <c r="E554" s="111"/>
      <c r="F554" s="111"/>
      <c r="G554" s="111"/>
      <c r="H554" s="11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>
      <c r="A555" s="111"/>
      <c r="B555" s="111"/>
      <c r="C555" s="111"/>
      <c r="D555" s="111"/>
      <c r="E555" s="111"/>
      <c r="F555" s="111"/>
      <c r="G555" s="111"/>
      <c r="H555" s="11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>
      <c r="A556" s="111"/>
      <c r="B556" s="111"/>
      <c r="C556" s="111"/>
      <c r="D556" s="111"/>
      <c r="E556" s="111"/>
      <c r="F556" s="111"/>
      <c r="G556" s="111"/>
      <c r="H556" s="11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>
      <c r="A557" s="111"/>
      <c r="B557" s="111"/>
      <c r="C557" s="111"/>
      <c r="D557" s="111"/>
      <c r="E557" s="111"/>
      <c r="F557" s="111"/>
      <c r="G557" s="111"/>
      <c r="H557" s="11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>
      <c r="A558" s="111"/>
      <c r="B558" s="111"/>
      <c r="C558" s="111"/>
      <c r="D558" s="111"/>
      <c r="E558" s="111"/>
      <c r="F558" s="111"/>
      <c r="G558" s="111"/>
      <c r="H558" s="11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>
      <c r="A559" s="111"/>
      <c r="B559" s="111"/>
      <c r="C559" s="111"/>
      <c r="D559" s="111"/>
      <c r="E559" s="111"/>
      <c r="F559" s="111"/>
      <c r="G559" s="111"/>
      <c r="H559" s="11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>
      <c r="A560" s="111"/>
      <c r="B560" s="111"/>
      <c r="C560" s="111"/>
      <c r="D560" s="111"/>
      <c r="E560" s="111"/>
      <c r="F560" s="111"/>
      <c r="G560" s="111"/>
      <c r="H560" s="11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>
      <c r="A561" s="111"/>
      <c r="B561" s="111"/>
      <c r="C561" s="111"/>
      <c r="D561" s="111"/>
      <c r="E561" s="111"/>
      <c r="F561" s="111"/>
      <c r="G561" s="111"/>
      <c r="H561" s="11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>
      <c r="A562" s="111"/>
      <c r="B562" s="111"/>
      <c r="C562" s="111"/>
      <c r="D562" s="111"/>
      <c r="E562" s="111"/>
      <c r="F562" s="111"/>
      <c r="G562" s="111"/>
      <c r="H562" s="11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>
      <c r="A563" s="111"/>
      <c r="B563" s="111"/>
      <c r="C563" s="111"/>
      <c r="D563" s="111"/>
      <c r="E563" s="111"/>
      <c r="F563" s="111"/>
      <c r="G563" s="111"/>
      <c r="H563" s="11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>
      <c r="A564" s="111"/>
      <c r="B564" s="111"/>
      <c r="C564" s="111"/>
      <c r="D564" s="111"/>
      <c r="E564" s="111"/>
      <c r="F564" s="111"/>
      <c r="G564" s="111"/>
      <c r="H564" s="11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>
      <c r="A565" s="111"/>
      <c r="B565" s="111"/>
      <c r="C565" s="111"/>
      <c r="D565" s="111"/>
      <c r="E565" s="111"/>
      <c r="F565" s="111"/>
      <c r="G565" s="111"/>
      <c r="H565" s="11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>
      <c r="A566" s="111"/>
      <c r="B566" s="111"/>
      <c r="C566" s="111"/>
      <c r="D566" s="111"/>
      <c r="E566" s="111"/>
      <c r="F566" s="111"/>
      <c r="G566" s="111"/>
      <c r="H566" s="11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>
      <c r="A567" s="111"/>
      <c r="B567" s="111"/>
      <c r="C567" s="111"/>
      <c r="D567" s="111"/>
      <c r="E567" s="111"/>
      <c r="F567" s="111"/>
      <c r="G567" s="111"/>
      <c r="H567" s="11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>
      <c r="A568" s="111"/>
      <c r="B568" s="111"/>
      <c r="C568" s="111"/>
      <c r="D568" s="111"/>
      <c r="E568" s="111"/>
      <c r="F568" s="111"/>
      <c r="G568" s="111"/>
      <c r="H568" s="11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>
      <c r="A569" s="111"/>
      <c r="B569" s="111"/>
      <c r="C569" s="111"/>
      <c r="D569" s="111"/>
      <c r="E569" s="111"/>
      <c r="F569" s="111"/>
      <c r="G569" s="111"/>
      <c r="H569" s="11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>
      <c r="A570" s="111"/>
      <c r="B570" s="111"/>
      <c r="C570" s="111"/>
      <c r="D570" s="111"/>
      <c r="E570" s="111"/>
      <c r="F570" s="111"/>
      <c r="G570" s="111"/>
      <c r="H570" s="11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>
      <c r="A571" s="111"/>
      <c r="B571" s="111"/>
      <c r="C571" s="111"/>
      <c r="D571" s="111"/>
      <c r="E571" s="111"/>
      <c r="F571" s="111"/>
      <c r="G571" s="111"/>
      <c r="H571" s="11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>
      <c r="A572" s="111"/>
      <c r="B572" s="111"/>
      <c r="C572" s="111"/>
      <c r="D572" s="111"/>
      <c r="E572" s="111"/>
      <c r="F572" s="111"/>
      <c r="G572" s="111"/>
      <c r="H572" s="11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>
      <c r="A573" s="111"/>
      <c r="B573" s="111"/>
      <c r="C573" s="111"/>
      <c r="D573" s="111"/>
      <c r="E573" s="111"/>
      <c r="F573" s="111"/>
      <c r="G573" s="111"/>
      <c r="H573" s="11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>
      <c r="A574" s="111"/>
      <c r="B574" s="111"/>
      <c r="C574" s="111"/>
      <c r="D574" s="111"/>
      <c r="E574" s="111"/>
      <c r="F574" s="111"/>
      <c r="G574" s="111"/>
      <c r="H574" s="11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>
      <c r="A575" s="111"/>
      <c r="B575" s="111"/>
      <c r="C575" s="111"/>
      <c r="D575" s="111"/>
      <c r="E575" s="111"/>
      <c r="F575" s="111"/>
      <c r="G575" s="111"/>
      <c r="H575" s="11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>
      <c r="A576" s="111"/>
      <c r="B576" s="111"/>
      <c r="C576" s="111"/>
      <c r="D576" s="111"/>
      <c r="E576" s="111"/>
      <c r="F576" s="111"/>
      <c r="G576" s="111"/>
      <c r="H576" s="11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>
      <c r="A577" s="111"/>
      <c r="B577" s="111"/>
      <c r="C577" s="111"/>
      <c r="D577" s="111"/>
      <c r="E577" s="111"/>
      <c r="F577" s="111"/>
      <c r="G577" s="111"/>
      <c r="H577" s="11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>
      <c r="A578" s="111"/>
      <c r="B578" s="111"/>
      <c r="C578" s="111"/>
      <c r="D578" s="111"/>
      <c r="E578" s="111"/>
      <c r="F578" s="111"/>
      <c r="G578" s="111"/>
      <c r="H578" s="11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>
      <c r="A579" s="111"/>
      <c r="B579" s="111"/>
      <c r="C579" s="111"/>
      <c r="D579" s="111"/>
      <c r="E579" s="111"/>
      <c r="F579" s="111"/>
      <c r="G579" s="111"/>
      <c r="H579" s="11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>
      <c r="A580" s="111"/>
      <c r="B580" s="111"/>
      <c r="C580" s="111"/>
      <c r="D580" s="111"/>
      <c r="E580" s="111"/>
      <c r="F580" s="111"/>
      <c r="G580" s="111"/>
      <c r="H580" s="11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>
      <c r="A581" s="111"/>
      <c r="B581" s="111"/>
      <c r="C581" s="111"/>
      <c r="D581" s="111"/>
      <c r="E581" s="111"/>
      <c r="F581" s="111"/>
      <c r="G581" s="111"/>
      <c r="H581" s="11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>
      <c r="A582" s="111"/>
      <c r="B582" s="111"/>
      <c r="C582" s="111"/>
      <c r="D582" s="111"/>
      <c r="E582" s="111"/>
      <c r="F582" s="111"/>
      <c r="G582" s="111"/>
      <c r="H582" s="11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>
      <c r="A583" s="111"/>
      <c r="B583" s="111"/>
      <c r="C583" s="111"/>
      <c r="D583" s="111"/>
      <c r="E583" s="111"/>
      <c r="F583" s="111"/>
      <c r="G583" s="111"/>
      <c r="H583" s="11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>
      <c r="A584" s="111"/>
      <c r="B584" s="111"/>
      <c r="C584" s="111"/>
      <c r="D584" s="111"/>
      <c r="E584" s="111"/>
      <c r="F584" s="111"/>
      <c r="G584" s="111"/>
      <c r="H584" s="11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>
      <c r="A585" s="111"/>
      <c r="B585" s="111"/>
      <c r="C585" s="111"/>
      <c r="D585" s="111"/>
      <c r="E585" s="111"/>
      <c r="F585" s="111"/>
      <c r="G585" s="111"/>
      <c r="H585" s="11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>
      <c r="A586" s="111"/>
      <c r="B586" s="111"/>
      <c r="C586" s="111"/>
      <c r="D586" s="111"/>
      <c r="E586" s="111"/>
      <c r="F586" s="111"/>
      <c r="G586" s="111"/>
      <c r="H586" s="11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>
      <c r="A587" s="111"/>
      <c r="B587" s="111"/>
      <c r="C587" s="111"/>
      <c r="D587" s="111"/>
      <c r="E587" s="111"/>
      <c r="F587" s="111"/>
      <c r="G587" s="111"/>
      <c r="H587" s="11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>
      <c r="A588" s="111"/>
      <c r="B588" s="111"/>
      <c r="C588" s="111"/>
      <c r="D588" s="111"/>
      <c r="E588" s="111"/>
      <c r="F588" s="111"/>
      <c r="G588" s="111"/>
      <c r="H588" s="11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>
      <c r="A589" s="111"/>
      <c r="B589" s="111"/>
      <c r="C589" s="111"/>
      <c r="D589" s="111"/>
      <c r="E589" s="111"/>
      <c r="F589" s="111"/>
      <c r="G589" s="111"/>
      <c r="H589" s="11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>
      <c r="A590" s="111"/>
      <c r="B590" s="111"/>
      <c r="C590" s="111"/>
      <c r="D590" s="111"/>
      <c r="E590" s="111"/>
      <c r="F590" s="111"/>
      <c r="G590" s="111"/>
      <c r="H590" s="11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>
      <c r="A591" s="111"/>
      <c r="B591" s="111"/>
      <c r="C591" s="111"/>
      <c r="D591" s="111"/>
      <c r="E591" s="111"/>
      <c r="F591" s="111"/>
      <c r="G591" s="111"/>
      <c r="H591" s="11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>
      <c r="A592" s="111"/>
      <c r="B592" s="111"/>
      <c r="C592" s="111"/>
      <c r="D592" s="111"/>
      <c r="E592" s="111"/>
      <c r="F592" s="111"/>
      <c r="G592" s="111"/>
      <c r="H592" s="11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>
      <c r="A593" s="111"/>
      <c r="B593" s="111"/>
      <c r="C593" s="111"/>
      <c r="D593" s="111"/>
      <c r="E593" s="111"/>
      <c r="F593" s="111"/>
      <c r="G593" s="111"/>
      <c r="H593" s="11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>
      <c r="A594" s="111"/>
      <c r="B594" s="111"/>
      <c r="C594" s="111"/>
      <c r="D594" s="111"/>
      <c r="E594" s="111"/>
      <c r="F594" s="111"/>
      <c r="G594" s="111"/>
      <c r="H594" s="11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>
      <c r="A595" s="111"/>
      <c r="B595" s="111"/>
      <c r="C595" s="111"/>
      <c r="D595" s="111"/>
      <c r="E595" s="111"/>
      <c r="F595" s="111"/>
      <c r="G595" s="111"/>
      <c r="H595" s="11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>
      <c r="A596" s="111"/>
      <c r="B596" s="111"/>
      <c r="C596" s="111"/>
      <c r="D596" s="111"/>
      <c r="E596" s="111"/>
      <c r="F596" s="111"/>
      <c r="G596" s="111"/>
      <c r="H596" s="11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>
      <c r="A597" s="111"/>
      <c r="B597" s="111"/>
      <c r="C597" s="111"/>
      <c r="D597" s="111"/>
      <c r="E597" s="111"/>
      <c r="F597" s="111"/>
      <c r="G597" s="111"/>
      <c r="H597" s="11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>
      <c r="A598" s="111"/>
      <c r="B598" s="111"/>
      <c r="C598" s="111"/>
      <c r="D598" s="111"/>
      <c r="E598" s="111"/>
      <c r="F598" s="111"/>
      <c r="G598" s="111"/>
      <c r="H598" s="11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>
      <c r="A599" s="111"/>
      <c r="B599" s="111"/>
      <c r="C599" s="111"/>
      <c r="D599" s="111"/>
      <c r="E599" s="111"/>
      <c r="F599" s="111"/>
      <c r="G599" s="111"/>
      <c r="H599" s="11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>
      <c r="A600" s="111"/>
      <c r="B600" s="111"/>
      <c r="C600" s="111"/>
      <c r="D600" s="111"/>
      <c r="E600" s="111"/>
      <c r="F600" s="111"/>
      <c r="G600" s="111"/>
      <c r="H600" s="11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>
      <c r="A601" s="111"/>
      <c r="B601" s="111"/>
      <c r="C601" s="111"/>
      <c r="D601" s="111"/>
      <c r="E601" s="111"/>
      <c r="F601" s="111"/>
      <c r="G601" s="111"/>
      <c r="H601" s="11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>
      <c r="A602" s="111"/>
      <c r="B602" s="111"/>
      <c r="C602" s="111"/>
      <c r="D602" s="111"/>
      <c r="E602" s="111"/>
      <c r="F602" s="111"/>
      <c r="G602" s="111"/>
      <c r="H602" s="11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>
      <c r="A603" s="111"/>
      <c r="B603" s="111"/>
      <c r="C603" s="111"/>
      <c r="D603" s="111"/>
      <c r="E603" s="111"/>
      <c r="F603" s="111"/>
      <c r="G603" s="111"/>
      <c r="H603" s="11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>
      <c r="A604" s="111"/>
      <c r="B604" s="111"/>
      <c r="C604" s="111"/>
      <c r="D604" s="111"/>
      <c r="E604" s="111"/>
      <c r="F604" s="111"/>
      <c r="G604" s="111"/>
      <c r="H604" s="11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>
      <c r="A605" s="111"/>
      <c r="B605" s="111"/>
      <c r="C605" s="111"/>
      <c r="D605" s="111"/>
      <c r="E605" s="111"/>
      <c r="F605" s="111"/>
      <c r="G605" s="111"/>
      <c r="H605" s="11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>
      <c r="A606" s="111"/>
      <c r="B606" s="111"/>
      <c r="C606" s="111"/>
      <c r="D606" s="111"/>
      <c r="E606" s="111"/>
      <c r="F606" s="111"/>
      <c r="G606" s="111"/>
      <c r="H606" s="11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>
      <c r="A607" s="111"/>
      <c r="B607" s="111"/>
      <c r="C607" s="111"/>
      <c r="D607" s="111"/>
      <c r="E607" s="111"/>
      <c r="F607" s="111"/>
      <c r="G607" s="111"/>
      <c r="H607" s="11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>
      <c r="A608" s="111"/>
      <c r="B608" s="111"/>
      <c r="C608" s="111"/>
      <c r="D608" s="111"/>
      <c r="E608" s="111"/>
      <c r="F608" s="111"/>
      <c r="G608" s="111"/>
      <c r="H608" s="11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>
      <c r="A609" s="111"/>
      <c r="B609" s="111"/>
      <c r="C609" s="111"/>
      <c r="D609" s="111"/>
      <c r="E609" s="111"/>
      <c r="F609" s="111"/>
      <c r="G609" s="111"/>
      <c r="H609" s="11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>
      <c r="A610" s="111"/>
      <c r="B610" s="111"/>
      <c r="C610" s="111"/>
      <c r="D610" s="111"/>
      <c r="E610" s="111"/>
      <c r="F610" s="111"/>
      <c r="G610" s="111"/>
      <c r="H610" s="11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>
      <c r="A611" s="111"/>
      <c r="B611" s="111"/>
      <c r="C611" s="111"/>
      <c r="D611" s="111"/>
      <c r="E611" s="111"/>
      <c r="F611" s="111"/>
      <c r="G611" s="111"/>
      <c r="H611" s="11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>
      <c r="A612" s="111"/>
      <c r="B612" s="111"/>
      <c r="C612" s="111"/>
      <c r="D612" s="111"/>
      <c r="E612" s="111"/>
      <c r="F612" s="111"/>
      <c r="G612" s="111"/>
      <c r="H612" s="11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>
      <c r="A613" s="111"/>
      <c r="B613" s="111"/>
      <c r="C613" s="111"/>
      <c r="D613" s="111"/>
      <c r="E613" s="111"/>
      <c r="F613" s="111"/>
      <c r="G613" s="111"/>
      <c r="H613" s="11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>
      <c r="A614" s="111"/>
      <c r="B614" s="111"/>
      <c r="C614" s="111"/>
      <c r="D614" s="111"/>
      <c r="E614" s="111"/>
      <c r="F614" s="111"/>
      <c r="G614" s="111"/>
      <c r="H614" s="11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>
      <c r="A615" s="111"/>
      <c r="B615" s="111"/>
      <c r="C615" s="111"/>
      <c r="D615" s="111"/>
      <c r="E615" s="111"/>
      <c r="F615" s="111"/>
      <c r="G615" s="111"/>
      <c r="H615" s="11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>
      <c r="A616" s="111"/>
      <c r="B616" s="111"/>
      <c r="C616" s="111"/>
      <c r="D616" s="111"/>
      <c r="E616" s="111"/>
      <c r="F616" s="111"/>
      <c r="G616" s="111"/>
      <c r="H616" s="11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>
      <c r="A617" s="111"/>
      <c r="B617" s="111"/>
      <c r="C617" s="111"/>
      <c r="D617" s="111"/>
      <c r="E617" s="111"/>
      <c r="F617" s="111"/>
      <c r="G617" s="111"/>
      <c r="H617" s="11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>
      <c r="A618" s="111"/>
      <c r="B618" s="111"/>
      <c r="C618" s="111"/>
      <c r="D618" s="111"/>
      <c r="E618" s="111"/>
      <c r="F618" s="111"/>
      <c r="G618" s="111"/>
      <c r="H618" s="11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>
      <c r="A619" s="111"/>
      <c r="B619" s="111"/>
      <c r="C619" s="111"/>
      <c r="D619" s="111"/>
      <c r="E619" s="111"/>
      <c r="F619" s="111"/>
      <c r="G619" s="111"/>
      <c r="H619" s="11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>
      <c r="A620" s="111"/>
      <c r="B620" s="111"/>
      <c r="C620" s="111"/>
      <c r="D620" s="111"/>
      <c r="E620" s="111"/>
      <c r="F620" s="111"/>
      <c r="G620" s="111"/>
      <c r="H620" s="11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>
      <c r="A621" s="111"/>
      <c r="B621" s="111"/>
      <c r="C621" s="111"/>
      <c r="D621" s="111"/>
      <c r="E621" s="111"/>
      <c r="F621" s="111"/>
      <c r="G621" s="111"/>
      <c r="H621" s="11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>
      <c r="A622" s="111"/>
      <c r="B622" s="111"/>
      <c r="C622" s="111"/>
      <c r="D622" s="111"/>
      <c r="E622" s="111"/>
      <c r="F622" s="111"/>
      <c r="G622" s="111"/>
      <c r="H622" s="11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>
      <c r="A623" s="111"/>
      <c r="B623" s="111"/>
      <c r="C623" s="111"/>
      <c r="D623" s="111"/>
      <c r="E623" s="111"/>
      <c r="F623" s="111"/>
      <c r="G623" s="111"/>
      <c r="H623" s="11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>
      <c r="A624" s="111"/>
      <c r="B624" s="111"/>
      <c r="C624" s="111"/>
      <c r="D624" s="111"/>
      <c r="E624" s="111"/>
      <c r="F624" s="111"/>
      <c r="G624" s="111"/>
      <c r="H624" s="11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>
      <c r="A625" s="111"/>
      <c r="B625" s="111"/>
      <c r="C625" s="111"/>
      <c r="D625" s="111"/>
      <c r="E625" s="111"/>
      <c r="F625" s="111"/>
      <c r="G625" s="111"/>
      <c r="H625" s="11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>
      <c r="A626" s="111"/>
      <c r="B626" s="111"/>
      <c r="C626" s="111"/>
      <c r="D626" s="111"/>
      <c r="E626" s="111"/>
      <c r="F626" s="111"/>
      <c r="G626" s="111"/>
      <c r="H626" s="11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>
      <c r="A627" s="111"/>
      <c r="B627" s="111"/>
      <c r="C627" s="111"/>
      <c r="D627" s="111"/>
      <c r="E627" s="111"/>
      <c r="F627" s="111"/>
      <c r="G627" s="111"/>
      <c r="H627" s="11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>
      <c r="A628" s="111"/>
      <c r="B628" s="111"/>
      <c r="C628" s="111"/>
      <c r="D628" s="111"/>
      <c r="E628" s="111"/>
      <c r="F628" s="111"/>
      <c r="G628" s="111"/>
      <c r="H628" s="11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>
      <c r="A629" s="111"/>
      <c r="B629" s="111"/>
      <c r="C629" s="111"/>
      <c r="D629" s="111"/>
      <c r="E629" s="111"/>
      <c r="F629" s="111"/>
      <c r="G629" s="111"/>
      <c r="H629" s="11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>
      <c r="A630" s="111"/>
      <c r="B630" s="111"/>
      <c r="C630" s="111"/>
      <c r="D630" s="111"/>
      <c r="E630" s="111"/>
      <c r="F630" s="111"/>
      <c r="G630" s="111"/>
      <c r="H630" s="11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>
      <c r="A631" s="111"/>
      <c r="B631" s="111"/>
      <c r="C631" s="111"/>
      <c r="D631" s="111"/>
      <c r="E631" s="111"/>
      <c r="F631" s="111"/>
      <c r="G631" s="111"/>
      <c r="H631" s="11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>
      <c r="A632" s="111"/>
      <c r="B632" s="111"/>
      <c r="C632" s="111"/>
      <c r="D632" s="111"/>
      <c r="E632" s="111"/>
      <c r="F632" s="111"/>
      <c r="G632" s="111"/>
      <c r="H632" s="11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>
      <c r="A633" s="111"/>
      <c r="B633" s="111"/>
      <c r="C633" s="111"/>
      <c r="D633" s="111"/>
      <c r="E633" s="111"/>
      <c r="F633" s="111"/>
      <c r="G633" s="111"/>
      <c r="H633" s="11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>
      <c r="A634" s="111"/>
      <c r="B634" s="111"/>
      <c r="C634" s="111"/>
      <c r="D634" s="111"/>
      <c r="E634" s="111"/>
      <c r="F634" s="111"/>
      <c r="G634" s="111"/>
      <c r="H634" s="11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>
      <c r="A635" s="111"/>
      <c r="B635" s="111"/>
      <c r="C635" s="111"/>
      <c r="D635" s="111"/>
      <c r="E635" s="111"/>
      <c r="F635" s="111"/>
      <c r="G635" s="111"/>
      <c r="H635" s="11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>
      <c r="A636" s="111"/>
      <c r="B636" s="111"/>
      <c r="C636" s="111"/>
      <c r="D636" s="111"/>
      <c r="E636" s="111"/>
      <c r="F636" s="111"/>
      <c r="G636" s="111"/>
      <c r="H636" s="11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>
      <c r="A637" s="111"/>
      <c r="B637" s="111"/>
      <c r="C637" s="111"/>
      <c r="D637" s="111"/>
      <c r="E637" s="111"/>
      <c r="F637" s="111"/>
      <c r="G637" s="111"/>
      <c r="H637" s="11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>
      <c r="A638" s="111"/>
      <c r="B638" s="111"/>
      <c r="C638" s="111"/>
      <c r="D638" s="111"/>
      <c r="E638" s="111"/>
      <c r="F638" s="111"/>
      <c r="G638" s="111"/>
      <c r="H638" s="11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>
      <c r="A639" s="111"/>
      <c r="B639" s="111"/>
      <c r="C639" s="111"/>
      <c r="D639" s="111"/>
      <c r="E639" s="111"/>
      <c r="F639" s="111"/>
      <c r="G639" s="111"/>
      <c r="H639" s="11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>
      <c r="A640" s="111"/>
      <c r="B640" s="111"/>
      <c r="C640" s="111"/>
      <c r="D640" s="111"/>
      <c r="E640" s="111"/>
      <c r="F640" s="111"/>
      <c r="G640" s="111"/>
      <c r="H640" s="11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>
      <c r="A641" s="111"/>
      <c r="B641" s="111"/>
      <c r="C641" s="111"/>
      <c r="D641" s="111"/>
      <c r="E641" s="111"/>
      <c r="F641" s="111"/>
      <c r="G641" s="111"/>
      <c r="H641" s="11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>
      <c r="A642" s="111"/>
      <c r="B642" s="111"/>
      <c r="C642" s="111"/>
      <c r="D642" s="111"/>
      <c r="E642" s="111"/>
      <c r="F642" s="111"/>
      <c r="G642" s="111"/>
      <c r="H642" s="11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>
      <c r="A643" s="111"/>
      <c r="B643" s="111"/>
      <c r="C643" s="111"/>
      <c r="D643" s="111"/>
      <c r="E643" s="111"/>
      <c r="F643" s="111"/>
      <c r="G643" s="111"/>
      <c r="H643" s="11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>
      <c r="A644" s="111"/>
      <c r="B644" s="111"/>
      <c r="C644" s="111"/>
      <c r="D644" s="111"/>
      <c r="E644" s="111"/>
      <c r="F644" s="111"/>
      <c r="G644" s="111"/>
      <c r="H644" s="11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>
      <c r="A645" s="111"/>
      <c r="B645" s="111"/>
      <c r="C645" s="111"/>
      <c r="D645" s="111"/>
      <c r="E645" s="111"/>
      <c r="F645" s="111"/>
      <c r="G645" s="111"/>
      <c r="H645" s="11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>
      <c r="A646" s="111"/>
      <c r="B646" s="111"/>
      <c r="C646" s="111"/>
      <c r="D646" s="111"/>
      <c r="E646" s="111"/>
      <c r="F646" s="111"/>
      <c r="G646" s="111"/>
      <c r="H646" s="11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>
      <c r="A647" s="111"/>
      <c r="B647" s="111"/>
      <c r="C647" s="111"/>
      <c r="D647" s="111"/>
      <c r="E647" s="111"/>
      <c r="F647" s="111"/>
      <c r="G647" s="111"/>
      <c r="H647" s="11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>
      <c r="A648" s="111"/>
      <c r="B648" s="111"/>
      <c r="C648" s="111"/>
      <c r="D648" s="111"/>
      <c r="E648" s="111"/>
      <c r="F648" s="111"/>
      <c r="G648" s="111"/>
      <c r="H648" s="11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>
      <c r="A649" s="111"/>
      <c r="B649" s="111"/>
      <c r="C649" s="111"/>
      <c r="D649" s="111"/>
      <c r="E649" s="111"/>
      <c r="F649" s="111"/>
      <c r="G649" s="111"/>
      <c r="H649" s="11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>
      <c r="A650" s="111"/>
      <c r="B650" s="111"/>
      <c r="C650" s="111"/>
      <c r="D650" s="111"/>
      <c r="E650" s="111"/>
      <c r="F650" s="111"/>
      <c r="G650" s="111"/>
      <c r="H650" s="11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>
      <c r="A651" s="111"/>
      <c r="B651" s="111"/>
      <c r="C651" s="111"/>
      <c r="D651" s="111"/>
      <c r="E651" s="111"/>
      <c r="F651" s="111"/>
      <c r="G651" s="111"/>
      <c r="H651" s="11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>
      <c r="A652" s="111"/>
      <c r="B652" s="111"/>
      <c r="C652" s="111"/>
      <c r="D652" s="111"/>
      <c r="E652" s="111"/>
      <c r="F652" s="111"/>
      <c r="G652" s="111"/>
      <c r="H652" s="11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>
      <c r="A653" s="111"/>
      <c r="B653" s="111"/>
      <c r="C653" s="111"/>
      <c r="D653" s="111"/>
      <c r="E653" s="111"/>
      <c r="F653" s="111"/>
      <c r="G653" s="111"/>
      <c r="H653" s="11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>
      <c r="A654" s="111"/>
      <c r="B654" s="111"/>
      <c r="C654" s="111"/>
      <c r="D654" s="111"/>
      <c r="E654" s="111"/>
      <c r="F654" s="111"/>
      <c r="G654" s="111"/>
      <c r="H654" s="11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>
      <c r="A655" s="111"/>
      <c r="B655" s="111"/>
      <c r="C655" s="111"/>
      <c r="D655" s="111"/>
      <c r="E655" s="111"/>
      <c r="F655" s="111"/>
      <c r="G655" s="111"/>
      <c r="H655" s="11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>
      <c r="A656" s="111"/>
      <c r="B656" s="111"/>
      <c r="C656" s="111"/>
      <c r="D656" s="111"/>
      <c r="E656" s="111"/>
      <c r="F656" s="111"/>
      <c r="G656" s="111"/>
      <c r="H656" s="11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>
      <c r="A657" s="111"/>
      <c r="B657" s="111"/>
      <c r="C657" s="111"/>
      <c r="D657" s="111"/>
      <c r="E657" s="111"/>
      <c r="F657" s="111"/>
      <c r="G657" s="111"/>
      <c r="H657" s="11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>
      <c r="A658" s="111"/>
      <c r="B658" s="111"/>
      <c r="C658" s="111"/>
      <c r="D658" s="111"/>
      <c r="E658" s="111"/>
      <c r="F658" s="111"/>
      <c r="G658" s="111"/>
      <c r="H658" s="11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>
      <c r="A659" s="111"/>
      <c r="B659" s="111"/>
      <c r="C659" s="111"/>
      <c r="D659" s="111"/>
      <c r="E659" s="111"/>
      <c r="F659" s="111"/>
      <c r="G659" s="111"/>
      <c r="H659" s="11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>
      <c r="A660" s="111"/>
      <c r="B660" s="111"/>
      <c r="C660" s="111"/>
      <c r="D660" s="111"/>
      <c r="E660" s="111"/>
      <c r="F660" s="111"/>
      <c r="G660" s="111"/>
      <c r="H660" s="11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>
      <c r="A661" s="111"/>
      <c r="B661" s="111"/>
      <c r="C661" s="111"/>
      <c r="D661" s="111"/>
      <c r="E661" s="111"/>
      <c r="F661" s="111"/>
      <c r="G661" s="111"/>
      <c r="H661" s="11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>
      <c r="A662" s="111"/>
      <c r="B662" s="111"/>
      <c r="C662" s="111"/>
      <c r="D662" s="111"/>
      <c r="E662" s="111"/>
      <c r="F662" s="111"/>
      <c r="G662" s="111"/>
      <c r="H662" s="11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>
      <c r="A663" s="111"/>
      <c r="B663" s="111"/>
      <c r="C663" s="111"/>
      <c r="D663" s="111"/>
      <c r="E663" s="111"/>
      <c r="F663" s="111"/>
      <c r="G663" s="111"/>
      <c r="H663" s="11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>
      <c r="A664" s="111"/>
      <c r="B664" s="111"/>
      <c r="C664" s="111"/>
      <c r="D664" s="111"/>
      <c r="E664" s="111"/>
      <c r="F664" s="111"/>
      <c r="G664" s="111"/>
      <c r="H664" s="11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>
      <c r="A665" s="111"/>
      <c r="B665" s="111"/>
      <c r="C665" s="111"/>
      <c r="D665" s="111"/>
      <c r="E665" s="111"/>
      <c r="F665" s="111"/>
      <c r="G665" s="111"/>
      <c r="H665" s="11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>
      <c r="A666" s="111"/>
      <c r="B666" s="111"/>
      <c r="C666" s="111"/>
      <c r="D666" s="111"/>
      <c r="E666" s="111"/>
      <c r="F666" s="111"/>
      <c r="G666" s="111"/>
      <c r="H666" s="11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>
      <c r="A667" s="111"/>
      <c r="B667" s="111"/>
      <c r="C667" s="111"/>
      <c r="D667" s="111"/>
      <c r="E667" s="111"/>
      <c r="F667" s="111"/>
      <c r="G667" s="111"/>
      <c r="H667" s="11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>
      <c r="A668" s="111"/>
      <c r="B668" s="111"/>
      <c r="C668" s="111"/>
      <c r="D668" s="111"/>
      <c r="E668" s="111"/>
      <c r="F668" s="111"/>
      <c r="G668" s="111"/>
      <c r="H668" s="11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>
      <c r="A669" s="111"/>
      <c r="B669" s="111"/>
      <c r="C669" s="111"/>
      <c r="D669" s="111"/>
      <c r="E669" s="111"/>
      <c r="F669" s="111"/>
      <c r="G669" s="111"/>
      <c r="H669" s="11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>
      <c r="A670" s="111"/>
      <c r="B670" s="111"/>
      <c r="C670" s="111"/>
      <c r="D670" s="111"/>
      <c r="E670" s="111"/>
      <c r="F670" s="111"/>
      <c r="G670" s="111"/>
      <c r="H670" s="11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>
      <c r="A671" s="111"/>
      <c r="B671" s="111"/>
      <c r="C671" s="111"/>
      <c r="D671" s="111"/>
      <c r="E671" s="111"/>
      <c r="F671" s="111"/>
      <c r="G671" s="111"/>
      <c r="H671" s="11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>
      <c r="A672" s="111"/>
      <c r="B672" s="111"/>
      <c r="C672" s="111"/>
      <c r="D672" s="111"/>
      <c r="E672" s="111"/>
      <c r="F672" s="111"/>
      <c r="G672" s="111"/>
      <c r="H672" s="11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>
      <c r="A673" s="111"/>
      <c r="B673" s="111"/>
      <c r="C673" s="111"/>
      <c r="D673" s="111"/>
      <c r="E673" s="111"/>
      <c r="F673" s="111"/>
      <c r="G673" s="111"/>
      <c r="H673" s="11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>
      <c r="A674" s="111"/>
      <c r="B674" s="111"/>
      <c r="C674" s="111"/>
      <c r="D674" s="111"/>
      <c r="E674" s="111"/>
      <c r="F674" s="111"/>
      <c r="G674" s="111"/>
      <c r="H674" s="11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>
      <c r="A675" s="111"/>
      <c r="B675" s="111"/>
      <c r="C675" s="111"/>
      <c r="D675" s="111"/>
      <c r="E675" s="111"/>
      <c r="F675" s="111"/>
      <c r="G675" s="111"/>
      <c r="H675" s="11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>
      <c r="A676" s="111"/>
      <c r="B676" s="111"/>
      <c r="C676" s="111"/>
      <c r="D676" s="111"/>
      <c r="E676" s="111"/>
      <c r="F676" s="111"/>
      <c r="G676" s="111"/>
      <c r="H676" s="11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>
      <c r="A677" s="111"/>
      <c r="B677" s="111"/>
      <c r="C677" s="111"/>
      <c r="D677" s="111"/>
      <c r="E677" s="111"/>
      <c r="F677" s="111"/>
      <c r="G677" s="111"/>
      <c r="H677" s="11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>
      <c r="A678" s="111"/>
      <c r="B678" s="111"/>
      <c r="C678" s="111"/>
      <c r="D678" s="111"/>
      <c r="E678" s="111"/>
      <c r="F678" s="111"/>
      <c r="G678" s="111"/>
      <c r="H678" s="11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>
      <c r="A679" s="111"/>
      <c r="B679" s="111"/>
      <c r="C679" s="111"/>
      <c r="D679" s="111"/>
      <c r="E679" s="111"/>
      <c r="F679" s="111"/>
      <c r="G679" s="111"/>
      <c r="H679" s="11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>
      <c r="A680" s="111"/>
      <c r="B680" s="111"/>
      <c r="C680" s="111"/>
      <c r="D680" s="111"/>
      <c r="E680" s="111"/>
      <c r="F680" s="111"/>
      <c r="G680" s="111"/>
      <c r="H680" s="11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>
      <c r="A681" s="111"/>
      <c r="B681" s="111"/>
      <c r="C681" s="111"/>
      <c r="D681" s="111"/>
      <c r="E681" s="111"/>
      <c r="F681" s="111"/>
      <c r="G681" s="111"/>
      <c r="H681" s="11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>
      <c r="A682" s="111"/>
      <c r="B682" s="111"/>
      <c r="C682" s="111"/>
      <c r="D682" s="111"/>
      <c r="E682" s="111"/>
      <c r="F682" s="111"/>
      <c r="G682" s="111"/>
      <c r="H682" s="11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>
      <c r="A683" s="111"/>
      <c r="B683" s="111"/>
      <c r="C683" s="111"/>
      <c r="D683" s="111"/>
      <c r="E683" s="111"/>
      <c r="F683" s="111"/>
      <c r="G683" s="111"/>
      <c r="H683" s="11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>
      <c r="A684" s="111"/>
      <c r="B684" s="111"/>
      <c r="C684" s="111"/>
      <c r="D684" s="111"/>
      <c r="E684" s="111"/>
      <c r="F684" s="111"/>
      <c r="G684" s="111"/>
      <c r="H684" s="11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>
      <c r="A685" s="111"/>
      <c r="B685" s="111"/>
      <c r="C685" s="111"/>
      <c r="D685" s="111"/>
      <c r="E685" s="111"/>
      <c r="F685" s="111"/>
      <c r="G685" s="111"/>
      <c r="H685" s="11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>
      <c r="A686" s="111"/>
      <c r="B686" s="111"/>
      <c r="C686" s="111"/>
      <c r="D686" s="111"/>
      <c r="E686" s="111"/>
      <c r="F686" s="111"/>
      <c r="G686" s="111"/>
      <c r="H686" s="11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>
      <c r="A687" s="111"/>
      <c r="B687" s="111"/>
      <c r="C687" s="111"/>
      <c r="D687" s="111"/>
      <c r="E687" s="111"/>
      <c r="F687" s="111"/>
      <c r="G687" s="111"/>
      <c r="H687" s="11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>
      <c r="A688" s="111"/>
      <c r="B688" s="111"/>
      <c r="C688" s="111"/>
      <c r="D688" s="111"/>
      <c r="E688" s="111"/>
      <c r="F688" s="111"/>
      <c r="G688" s="111"/>
      <c r="H688" s="11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>
      <c r="A689" s="111"/>
      <c r="B689" s="111"/>
      <c r="C689" s="111"/>
      <c r="D689" s="111"/>
      <c r="E689" s="111"/>
      <c r="F689" s="111"/>
      <c r="G689" s="111"/>
      <c r="H689" s="11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>
      <c r="A690" s="111"/>
      <c r="B690" s="111"/>
      <c r="C690" s="111"/>
      <c r="D690" s="111"/>
      <c r="E690" s="111"/>
      <c r="F690" s="111"/>
      <c r="G690" s="111"/>
      <c r="H690" s="11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>
      <c r="A691" s="111"/>
      <c r="B691" s="111"/>
      <c r="C691" s="111"/>
      <c r="D691" s="111"/>
      <c r="E691" s="111"/>
      <c r="F691" s="111"/>
      <c r="G691" s="111"/>
      <c r="H691" s="11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>
      <c r="A692" s="111"/>
      <c r="B692" s="111"/>
      <c r="C692" s="111"/>
      <c r="D692" s="111"/>
      <c r="E692" s="111"/>
      <c r="F692" s="111"/>
      <c r="G692" s="111"/>
      <c r="H692" s="11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>
      <c r="A693" s="111"/>
      <c r="B693" s="111"/>
      <c r="C693" s="111"/>
      <c r="D693" s="111"/>
      <c r="E693" s="111"/>
      <c r="F693" s="111"/>
      <c r="G693" s="111"/>
      <c r="H693" s="11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>
      <c r="A694" s="111"/>
      <c r="B694" s="111"/>
      <c r="C694" s="111"/>
      <c r="D694" s="111"/>
      <c r="E694" s="111"/>
      <c r="F694" s="111"/>
      <c r="G694" s="111"/>
      <c r="H694" s="11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>
      <c r="A695" s="111"/>
      <c r="B695" s="111"/>
      <c r="C695" s="111"/>
      <c r="D695" s="111"/>
      <c r="E695" s="111"/>
      <c r="F695" s="111"/>
      <c r="G695" s="111"/>
      <c r="H695" s="11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>
      <c r="A696" s="111"/>
      <c r="B696" s="111"/>
      <c r="C696" s="111"/>
      <c r="D696" s="111"/>
      <c r="E696" s="111"/>
      <c r="F696" s="111"/>
      <c r="G696" s="111"/>
      <c r="H696" s="11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>
      <c r="A697" s="111"/>
      <c r="B697" s="111"/>
      <c r="C697" s="111"/>
      <c r="D697" s="111"/>
      <c r="E697" s="111"/>
      <c r="F697" s="111"/>
      <c r="G697" s="111"/>
      <c r="H697" s="11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>
      <c r="A698" s="111"/>
      <c r="B698" s="111"/>
      <c r="C698" s="111"/>
      <c r="D698" s="111"/>
      <c r="E698" s="111"/>
      <c r="F698" s="111"/>
      <c r="G698" s="111"/>
      <c r="H698" s="11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>
      <c r="A699" s="111"/>
      <c r="B699" s="111"/>
      <c r="C699" s="111"/>
      <c r="D699" s="111"/>
      <c r="E699" s="111"/>
      <c r="F699" s="111"/>
      <c r="G699" s="111"/>
      <c r="H699" s="11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>
      <c r="A700" s="111"/>
      <c r="B700" s="111"/>
      <c r="C700" s="111"/>
      <c r="D700" s="111"/>
      <c r="E700" s="111"/>
      <c r="F700" s="111"/>
      <c r="G700" s="111"/>
      <c r="H700" s="11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>
      <c r="A701" s="111"/>
      <c r="B701" s="111"/>
      <c r="C701" s="111"/>
      <c r="D701" s="111"/>
      <c r="E701" s="111"/>
      <c r="F701" s="111"/>
      <c r="G701" s="111"/>
      <c r="H701" s="11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>
      <c r="A702" s="111"/>
      <c r="B702" s="111"/>
      <c r="C702" s="111"/>
      <c r="D702" s="111"/>
      <c r="E702" s="111"/>
      <c r="F702" s="111"/>
      <c r="G702" s="111"/>
      <c r="H702" s="11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>
      <c r="A703" s="111"/>
      <c r="B703" s="111"/>
      <c r="C703" s="111"/>
      <c r="D703" s="111"/>
      <c r="E703" s="111"/>
      <c r="F703" s="111"/>
      <c r="G703" s="111"/>
      <c r="H703" s="11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>
      <c r="A704" s="111"/>
      <c r="B704" s="111"/>
      <c r="C704" s="111"/>
      <c r="D704" s="111"/>
      <c r="E704" s="111"/>
      <c r="F704" s="111"/>
      <c r="G704" s="111"/>
      <c r="H704" s="11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>
      <c r="A705" s="111"/>
      <c r="B705" s="111"/>
      <c r="C705" s="111"/>
      <c r="D705" s="111"/>
      <c r="E705" s="111"/>
      <c r="F705" s="111"/>
      <c r="G705" s="111"/>
      <c r="H705" s="11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>
      <c r="A706" s="111"/>
      <c r="B706" s="111"/>
      <c r="C706" s="111"/>
      <c r="D706" s="111"/>
      <c r="E706" s="111"/>
      <c r="F706" s="111"/>
      <c r="G706" s="111"/>
      <c r="H706" s="11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>
      <c r="A707" s="111"/>
      <c r="B707" s="111"/>
      <c r="C707" s="111"/>
      <c r="D707" s="111"/>
      <c r="E707" s="111"/>
      <c r="F707" s="111"/>
      <c r="G707" s="111"/>
      <c r="H707" s="11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>
      <c r="A708" s="111"/>
      <c r="B708" s="111"/>
      <c r="C708" s="111"/>
      <c r="D708" s="111"/>
      <c r="E708" s="111"/>
      <c r="F708" s="111"/>
      <c r="G708" s="111"/>
      <c r="H708" s="11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>
      <c r="A709" s="111"/>
      <c r="B709" s="111"/>
      <c r="C709" s="111"/>
      <c r="D709" s="111"/>
      <c r="E709" s="111"/>
      <c r="F709" s="111"/>
      <c r="G709" s="111"/>
      <c r="H709" s="11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>
      <c r="A710" s="111"/>
      <c r="B710" s="111"/>
      <c r="C710" s="111"/>
      <c r="D710" s="111"/>
      <c r="E710" s="111"/>
      <c r="F710" s="111"/>
      <c r="G710" s="111"/>
      <c r="H710" s="11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>
      <c r="A711" s="111"/>
      <c r="B711" s="111"/>
      <c r="C711" s="111"/>
      <c r="D711" s="111"/>
      <c r="E711" s="111"/>
      <c r="F711" s="111"/>
      <c r="G711" s="111"/>
      <c r="H711" s="11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>
      <c r="A712" s="111"/>
      <c r="B712" s="111"/>
      <c r="C712" s="111"/>
      <c r="D712" s="111"/>
      <c r="E712" s="111"/>
      <c r="F712" s="111"/>
      <c r="G712" s="111"/>
      <c r="H712" s="11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>
      <c r="A713" s="111"/>
      <c r="B713" s="111"/>
      <c r="C713" s="111"/>
      <c r="D713" s="111"/>
      <c r="E713" s="111"/>
      <c r="F713" s="111"/>
      <c r="G713" s="111"/>
      <c r="H713" s="11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>
      <c r="A714" s="111"/>
      <c r="B714" s="111"/>
      <c r="C714" s="111"/>
      <c r="D714" s="111"/>
      <c r="E714" s="111"/>
      <c r="F714" s="111"/>
      <c r="G714" s="111"/>
      <c r="H714" s="11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>
      <c r="A715" s="111"/>
      <c r="B715" s="111"/>
      <c r="C715" s="111"/>
      <c r="D715" s="111"/>
      <c r="E715" s="111"/>
      <c r="F715" s="111"/>
      <c r="G715" s="111"/>
      <c r="H715" s="11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>
      <c r="A716" s="111"/>
      <c r="B716" s="111"/>
      <c r="C716" s="111"/>
      <c r="D716" s="111"/>
      <c r="E716" s="111"/>
      <c r="F716" s="111"/>
      <c r="G716" s="111"/>
      <c r="H716" s="11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>
      <c r="A717" s="111"/>
      <c r="B717" s="111"/>
      <c r="C717" s="111"/>
      <c r="D717" s="111"/>
      <c r="E717" s="111"/>
      <c r="F717" s="111"/>
      <c r="G717" s="111"/>
      <c r="H717" s="11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>
      <c r="A718" s="111"/>
      <c r="B718" s="111"/>
      <c r="C718" s="111"/>
      <c r="D718" s="111"/>
      <c r="E718" s="111"/>
      <c r="F718" s="111"/>
      <c r="G718" s="111"/>
      <c r="H718" s="11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>
      <c r="A719" s="111"/>
      <c r="B719" s="111"/>
      <c r="C719" s="111"/>
      <c r="D719" s="111"/>
      <c r="E719" s="111"/>
      <c r="F719" s="111"/>
      <c r="G719" s="111"/>
      <c r="H719" s="11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>
      <c r="A720" s="111"/>
      <c r="B720" s="111"/>
      <c r="C720" s="111"/>
      <c r="D720" s="111"/>
      <c r="E720" s="111"/>
      <c r="F720" s="111"/>
      <c r="G720" s="111"/>
      <c r="H720" s="11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>
      <c r="A721" s="111"/>
      <c r="B721" s="111"/>
      <c r="C721" s="111"/>
      <c r="D721" s="111"/>
      <c r="E721" s="111"/>
      <c r="F721" s="111"/>
      <c r="G721" s="111"/>
      <c r="H721" s="11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>
      <c r="A722" s="111"/>
      <c r="B722" s="111"/>
      <c r="C722" s="111"/>
      <c r="D722" s="111"/>
      <c r="E722" s="111"/>
      <c r="F722" s="111"/>
      <c r="G722" s="111"/>
      <c r="H722" s="11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>
      <c r="A723" s="111"/>
      <c r="B723" s="111"/>
      <c r="C723" s="111"/>
      <c r="D723" s="111"/>
      <c r="E723" s="111"/>
      <c r="F723" s="111"/>
      <c r="G723" s="111"/>
      <c r="H723" s="11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>
      <c r="A724" s="111"/>
      <c r="B724" s="111"/>
      <c r="C724" s="111"/>
      <c r="D724" s="111"/>
      <c r="E724" s="111"/>
      <c r="F724" s="111"/>
      <c r="G724" s="111"/>
      <c r="H724" s="11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>
      <c r="A725" s="111"/>
      <c r="B725" s="111"/>
      <c r="C725" s="111"/>
      <c r="D725" s="111"/>
      <c r="E725" s="111"/>
      <c r="F725" s="111"/>
      <c r="G725" s="111"/>
      <c r="H725" s="11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>
      <c r="A726" s="111"/>
      <c r="B726" s="111"/>
      <c r="C726" s="111"/>
      <c r="D726" s="111"/>
      <c r="E726" s="111"/>
      <c r="F726" s="111"/>
      <c r="G726" s="111"/>
      <c r="H726" s="11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>
      <c r="A727" s="111"/>
      <c r="B727" s="111"/>
      <c r="C727" s="111"/>
      <c r="D727" s="111"/>
      <c r="E727" s="111"/>
      <c r="F727" s="111"/>
      <c r="G727" s="111"/>
      <c r="H727" s="11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>
      <c r="A728" s="111"/>
      <c r="B728" s="111"/>
      <c r="C728" s="111"/>
      <c r="D728" s="111"/>
      <c r="E728" s="111"/>
      <c r="F728" s="111"/>
      <c r="G728" s="111"/>
      <c r="H728" s="11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>
      <c r="A729" s="111"/>
      <c r="B729" s="111"/>
      <c r="C729" s="111"/>
      <c r="D729" s="111"/>
      <c r="E729" s="111"/>
      <c r="F729" s="111"/>
      <c r="G729" s="111"/>
      <c r="H729" s="11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>
      <c r="A730" s="111"/>
      <c r="B730" s="111"/>
      <c r="C730" s="111"/>
      <c r="D730" s="111"/>
      <c r="E730" s="111"/>
      <c r="F730" s="111"/>
      <c r="G730" s="111"/>
      <c r="H730" s="11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>
      <c r="A731" s="111"/>
      <c r="B731" s="111"/>
      <c r="C731" s="111"/>
      <c r="D731" s="111"/>
      <c r="E731" s="111"/>
      <c r="F731" s="111"/>
      <c r="G731" s="111"/>
      <c r="H731" s="11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>
      <c r="A732" s="111"/>
      <c r="B732" s="111"/>
      <c r="C732" s="111"/>
      <c r="D732" s="111"/>
      <c r="E732" s="111"/>
      <c r="F732" s="111"/>
      <c r="G732" s="111"/>
      <c r="H732" s="11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>
      <c r="A733" s="111"/>
      <c r="B733" s="111"/>
      <c r="C733" s="111"/>
      <c r="D733" s="111"/>
      <c r="E733" s="111"/>
      <c r="F733" s="111"/>
      <c r="G733" s="111"/>
      <c r="H733" s="11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>
      <c r="A734" s="111"/>
      <c r="B734" s="111"/>
      <c r="C734" s="111"/>
      <c r="D734" s="111"/>
      <c r="E734" s="111"/>
      <c r="F734" s="111"/>
      <c r="G734" s="111"/>
      <c r="H734" s="11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>
      <c r="A735" s="111"/>
      <c r="B735" s="111"/>
      <c r="C735" s="111"/>
      <c r="D735" s="111"/>
      <c r="E735" s="111"/>
      <c r="F735" s="111"/>
      <c r="G735" s="111"/>
      <c r="H735" s="11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>
      <c r="A736" s="111"/>
      <c r="B736" s="111"/>
      <c r="C736" s="111"/>
      <c r="D736" s="111"/>
      <c r="E736" s="111"/>
      <c r="F736" s="111"/>
      <c r="G736" s="111"/>
      <c r="H736" s="11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>
      <c r="A737" s="111"/>
      <c r="B737" s="111"/>
      <c r="C737" s="111"/>
      <c r="D737" s="111"/>
      <c r="E737" s="111"/>
      <c r="F737" s="111"/>
      <c r="G737" s="111"/>
      <c r="H737" s="11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>
      <c r="A738" s="111"/>
      <c r="B738" s="111"/>
      <c r="C738" s="111"/>
      <c r="D738" s="111"/>
      <c r="E738" s="111"/>
      <c r="F738" s="111"/>
      <c r="G738" s="111"/>
      <c r="H738" s="11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>
      <c r="A739" s="111"/>
      <c r="B739" s="111"/>
      <c r="C739" s="111"/>
      <c r="D739" s="111"/>
      <c r="E739" s="111"/>
      <c r="F739" s="111"/>
      <c r="G739" s="111"/>
      <c r="H739" s="11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>
      <c r="A740" s="111"/>
      <c r="B740" s="111"/>
      <c r="C740" s="111"/>
      <c r="D740" s="111"/>
      <c r="E740" s="111"/>
      <c r="F740" s="111"/>
      <c r="G740" s="111"/>
      <c r="H740" s="11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>
      <c r="A741" s="111"/>
      <c r="B741" s="111"/>
      <c r="C741" s="111"/>
      <c r="D741" s="111"/>
      <c r="E741" s="111"/>
      <c r="F741" s="111"/>
      <c r="G741" s="111"/>
      <c r="H741" s="11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>
      <c r="A742" s="111"/>
      <c r="B742" s="111"/>
      <c r="C742" s="111"/>
      <c r="D742" s="111"/>
      <c r="E742" s="111"/>
      <c r="F742" s="111"/>
      <c r="G742" s="111"/>
      <c r="H742" s="11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>
      <c r="A743" s="111"/>
      <c r="B743" s="111"/>
      <c r="C743" s="111"/>
      <c r="D743" s="111"/>
      <c r="E743" s="111"/>
      <c r="F743" s="111"/>
      <c r="G743" s="111"/>
      <c r="H743" s="11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>
      <c r="A744" s="111"/>
      <c r="B744" s="111"/>
      <c r="C744" s="111"/>
      <c r="D744" s="111"/>
      <c r="E744" s="111"/>
      <c r="F744" s="111"/>
      <c r="G744" s="111"/>
      <c r="H744" s="11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>
      <c r="A745" s="111"/>
      <c r="B745" s="111"/>
      <c r="C745" s="111"/>
      <c r="D745" s="111"/>
      <c r="E745" s="111"/>
      <c r="F745" s="111"/>
      <c r="G745" s="111"/>
      <c r="H745" s="11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>
      <c r="A746" s="111"/>
      <c r="B746" s="111"/>
      <c r="C746" s="111"/>
      <c r="D746" s="111"/>
      <c r="E746" s="111"/>
      <c r="F746" s="111"/>
      <c r="G746" s="111"/>
      <c r="H746" s="11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>
      <c r="A747" s="111"/>
      <c r="B747" s="111"/>
      <c r="C747" s="111"/>
      <c r="D747" s="111"/>
      <c r="E747" s="111"/>
      <c r="F747" s="111"/>
      <c r="G747" s="111"/>
      <c r="H747" s="11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>
      <c r="A748" s="111"/>
      <c r="B748" s="111"/>
      <c r="C748" s="111"/>
      <c r="D748" s="111"/>
      <c r="E748" s="111"/>
      <c r="F748" s="111"/>
      <c r="G748" s="111"/>
      <c r="H748" s="11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>
      <c r="A749" s="111"/>
      <c r="B749" s="111"/>
      <c r="C749" s="111"/>
      <c r="D749" s="111"/>
      <c r="E749" s="111"/>
      <c r="F749" s="111"/>
      <c r="G749" s="111"/>
      <c r="H749" s="11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>
      <c r="A750" s="111"/>
      <c r="B750" s="111"/>
      <c r="C750" s="111"/>
      <c r="D750" s="111"/>
      <c r="E750" s="111"/>
      <c r="F750" s="111"/>
      <c r="G750" s="111"/>
      <c r="H750" s="11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>
      <c r="A751" s="111"/>
      <c r="B751" s="111"/>
      <c r="C751" s="111"/>
      <c r="D751" s="111"/>
      <c r="E751" s="111"/>
      <c r="F751" s="111"/>
      <c r="G751" s="111"/>
      <c r="H751" s="11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>
      <c r="A752" s="111"/>
      <c r="B752" s="111"/>
      <c r="C752" s="111"/>
      <c r="D752" s="111"/>
      <c r="E752" s="111"/>
      <c r="F752" s="111"/>
      <c r="G752" s="111"/>
      <c r="H752" s="11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>
      <c r="A753" s="111"/>
      <c r="B753" s="111"/>
      <c r="C753" s="111"/>
      <c r="D753" s="111"/>
      <c r="E753" s="111"/>
      <c r="F753" s="111"/>
      <c r="G753" s="111"/>
      <c r="H753" s="11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>
      <c r="A754" s="111"/>
      <c r="B754" s="111"/>
      <c r="C754" s="111"/>
      <c r="D754" s="111"/>
      <c r="E754" s="111"/>
      <c r="F754" s="111"/>
      <c r="G754" s="111"/>
      <c r="H754" s="11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>
      <c r="A755" s="111"/>
      <c r="B755" s="111"/>
      <c r="C755" s="111"/>
      <c r="D755" s="111"/>
      <c r="E755" s="111"/>
      <c r="F755" s="111"/>
      <c r="G755" s="111"/>
      <c r="H755" s="11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>
      <c r="A756" s="111"/>
      <c r="B756" s="111"/>
      <c r="C756" s="111"/>
      <c r="D756" s="111"/>
      <c r="E756" s="111"/>
      <c r="F756" s="111"/>
      <c r="G756" s="111"/>
      <c r="H756" s="11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>
      <c r="A757" s="111"/>
      <c r="B757" s="111"/>
      <c r="C757" s="111"/>
      <c r="D757" s="111"/>
      <c r="E757" s="111"/>
      <c r="F757" s="111"/>
      <c r="G757" s="111"/>
      <c r="H757" s="11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>
      <c r="A758" s="111"/>
      <c r="B758" s="111"/>
      <c r="C758" s="111"/>
      <c r="D758" s="111"/>
      <c r="E758" s="111"/>
      <c r="F758" s="111"/>
      <c r="G758" s="111"/>
      <c r="H758" s="11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>
      <c r="A759" s="111"/>
      <c r="B759" s="111"/>
      <c r="C759" s="111"/>
      <c r="D759" s="111"/>
      <c r="E759" s="111"/>
      <c r="F759" s="111"/>
      <c r="G759" s="111"/>
      <c r="H759" s="11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>
      <c r="A760" s="111"/>
      <c r="B760" s="111"/>
      <c r="C760" s="111"/>
      <c r="D760" s="111"/>
      <c r="E760" s="111"/>
      <c r="F760" s="111"/>
      <c r="G760" s="111"/>
      <c r="H760" s="11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>
      <c r="A761" s="111"/>
      <c r="B761" s="111"/>
      <c r="C761" s="111"/>
      <c r="D761" s="111"/>
      <c r="E761" s="111"/>
      <c r="F761" s="111"/>
      <c r="G761" s="111"/>
      <c r="H761" s="11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>
      <c r="A762" s="111"/>
      <c r="B762" s="111"/>
      <c r="C762" s="111"/>
      <c r="D762" s="111"/>
      <c r="E762" s="111"/>
      <c r="F762" s="111"/>
      <c r="G762" s="111"/>
      <c r="H762" s="11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>
      <c r="A763" s="111"/>
      <c r="B763" s="111"/>
      <c r="C763" s="111"/>
      <c r="D763" s="111"/>
      <c r="E763" s="111"/>
      <c r="F763" s="111"/>
      <c r="G763" s="111"/>
      <c r="H763" s="11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>
      <c r="A764" s="111"/>
      <c r="B764" s="111"/>
      <c r="C764" s="111"/>
      <c r="D764" s="111"/>
      <c r="E764" s="111"/>
      <c r="F764" s="111"/>
      <c r="G764" s="111"/>
      <c r="H764" s="11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>
      <c r="A765" s="111"/>
      <c r="B765" s="111"/>
      <c r="C765" s="111"/>
      <c r="D765" s="111"/>
      <c r="E765" s="111"/>
      <c r="F765" s="111"/>
      <c r="G765" s="111"/>
      <c r="H765" s="11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>
      <c r="A766" s="111"/>
      <c r="B766" s="111"/>
      <c r="C766" s="111"/>
      <c r="D766" s="111"/>
      <c r="E766" s="111"/>
      <c r="F766" s="111"/>
      <c r="G766" s="111"/>
      <c r="H766" s="11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>
      <c r="A767" s="111"/>
      <c r="B767" s="111"/>
      <c r="C767" s="111"/>
      <c r="D767" s="111"/>
      <c r="E767" s="111"/>
      <c r="F767" s="111"/>
      <c r="G767" s="111"/>
      <c r="H767" s="11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>
      <c r="A768" s="111"/>
      <c r="B768" s="111"/>
      <c r="C768" s="111"/>
      <c r="D768" s="111"/>
      <c r="E768" s="111"/>
      <c r="F768" s="111"/>
      <c r="G768" s="111"/>
      <c r="H768" s="11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>
      <c r="A769" s="111"/>
      <c r="B769" s="111"/>
      <c r="C769" s="111"/>
      <c r="D769" s="111"/>
      <c r="E769" s="111"/>
      <c r="F769" s="111"/>
      <c r="G769" s="111"/>
      <c r="H769" s="11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>
      <c r="A770" s="111"/>
      <c r="B770" s="111"/>
      <c r="C770" s="111"/>
      <c r="D770" s="111"/>
      <c r="E770" s="111"/>
      <c r="F770" s="111"/>
      <c r="G770" s="111"/>
      <c r="H770" s="11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>
      <c r="A771" s="111"/>
      <c r="B771" s="111"/>
      <c r="C771" s="111"/>
      <c r="D771" s="111"/>
      <c r="E771" s="111"/>
      <c r="F771" s="111"/>
      <c r="G771" s="111"/>
      <c r="H771" s="11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>
      <c r="A772" s="111"/>
      <c r="B772" s="111"/>
      <c r="C772" s="111"/>
      <c r="D772" s="111"/>
      <c r="E772" s="111"/>
      <c r="F772" s="111"/>
      <c r="G772" s="111"/>
      <c r="H772" s="11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>
      <c r="A773" s="111"/>
      <c r="B773" s="111"/>
      <c r="C773" s="111"/>
      <c r="D773" s="111"/>
      <c r="E773" s="111"/>
      <c r="F773" s="111"/>
      <c r="G773" s="111"/>
      <c r="H773" s="11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>
      <c r="A774" s="111"/>
      <c r="B774" s="111"/>
      <c r="C774" s="111"/>
      <c r="D774" s="111"/>
      <c r="E774" s="111"/>
      <c r="F774" s="111"/>
      <c r="G774" s="111"/>
      <c r="H774" s="11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>
      <c r="A775" s="111"/>
      <c r="B775" s="111"/>
      <c r="C775" s="111"/>
      <c r="D775" s="111"/>
      <c r="E775" s="111"/>
      <c r="F775" s="111"/>
      <c r="G775" s="111"/>
      <c r="H775" s="11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>
      <c r="A776" s="111"/>
      <c r="B776" s="111"/>
      <c r="C776" s="111"/>
      <c r="D776" s="111"/>
      <c r="E776" s="111"/>
      <c r="F776" s="111"/>
      <c r="G776" s="111"/>
      <c r="H776" s="11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>
      <c r="A777" s="111"/>
      <c r="B777" s="111"/>
      <c r="C777" s="111"/>
      <c r="D777" s="111"/>
      <c r="E777" s="111"/>
      <c r="F777" s="111"/>
      <c r="G777" s="111"/>
      <c r="H777" s="11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>
      <c r="A778" s="111"/>
      <c r="B778" s="111"/>
      <c r="C778" s="111"/>
      <c r="D778" s="111"/>
      <c r="E778" s="111"/>
      <c r="F778" s="111"/>
      <c r="G778" s="111"/>
      <c r="H778" s="11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>
      <c r="A779" s="111"/>
      <c r="B779" s="111"/>
      <c r="C779" s="111"/>
      <c r="D779" s="111"/>
      <c r="E779" s="111"/>
      <c r="F779" s="111"/>
      <c r="G779" s="111"/>
      <c r="H779" s="11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>
      <c r="A780" s="111"/>
      <c r="B780" s="111"/>
      <c r="C780" s="111"/>
      <c r="D780" s="111"/>
      <c r="E780" s="111"/>
      <c r="F780" s="111"/>
      <c r="G780" s="111"/>
      <c r="H780" s="11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>
      <c r="A781" s="111"/>
      <c r="B781" s="111"/>
      <c r="C781" s="111"/>
      <c r="D781" s="111"/>
      <c r="E781" s="111"/>
      <c r="F781" s="111"/>
      <c r="G781" s="111"/>
      <c r="H781" s="11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>
      <c r="A782" s="111"/>
      <c r="B782" s="111"/>
      <c r="C782" s="111"/>
      <c r="D782" s="111"/>
      <c r="E782" s="111"/>
      <c r="F782" s="111"/>
      <c r="G782" s="111"/>
      <c r="H782" s="11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>
      <c r="A783" s="111"/>
      <c r="B783" s="111"/>
      <c r="C783" s="111"/>
      <c r="D783" s="111"/>
      <c r="E783" s="111"/>
      <c r="F783" s="111"/>
      <c r="G783" s="111"/>
      <c r="H783" s="11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>
      <c r="A784" s="111"/>
      <c r="B784" s="111"/>
      <c r="C784" s="111"/>
      <c r="D784" s="111"/>
      <c r="E784" s="111"/>
      <c r="F784" s="111"/>
      <c r="G784" s="111"/>
      <c r="H784" s="11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>
      <c r="A785" s="111"/>
      <c r="B785" s="111"/>
      <c r="C785" s="111"/>
      <c r="D785" s="111"/>
      <c r="E785" s="111"/>
      <c r="F785" s="111"/>
      <c r="G785" s="111"/>
      <c r="H785" s="11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>
      <c r="A786" s="111"/>
      <c r="B786" s="111"/>
      <c r="C786" s="111"/>
      <c r="D786" s="111"/>
      <c r="E786" s="111"/>
      <c r="F786" s="111"/>
      <c r="G786" s="111"/>
      <c r="H786" s="11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>
      <c r="A787" s="111"/>
      <c r="B787" s="111"/>
      <c r="C787" s="111"/>
      <c r="D787" s="111"/>
      <c r="E787" s="111"/>
      <c r="F787" s="111"/>
      <c r="G787" s="111"/>
      <c r="H787" s="11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>
      <c r="A788" s="111"/>
      <c r="B788" s="111"/>
      <c r="C788" s="111"/>
      <c r="D788" s="111"/>
      <c r="E788" s="111"/>
      <c r="F788" s="111"/>
      <c r="G788" s="111"/>
      <c r="H788" s="11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>
      <c r="A789" s="111"/>
      <c r="B789" s="111"/>
      <c r="C789" s="111"/>
      <c r="D789" s="111"/>
      <c r="E789" s="111"/>
      <c r="F789" s="111"/>
      <c r="G789" s="111"/>
      <c r="H789" s="11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>
      <c r="A790" s="111"/>
      <c r="B790" s="111"/>
      <c r="C790" s="111"/>
      <c r="D790" s="111"/>
      <c r="E790" s="111"/>
      <c r="F790" s="111"/>
      <c r="G790" s="111"/>
      <c r="H790" s="11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>
      <c r="A791" s="111"/>
      <c r="B791" s="111"/>
      <c r="C791" s="111"/>
      <c r="D791" s="111"/>
      <c r="E791" s="111"/>
      <c r="F791" s="111"/>
      <c r="G791" s="111"/>
      <c r="H791" s="11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>
      <c r="A792" s="111"/>
      <c r="B792" s="111"/>
      <c r="C792" s="111"/>
      <c r="D792" s="111"/>
      <c r="E792" s="111"/>
      <c r="F792" s="111"/>
      <c r="G792" s="111"/>
      <c r="H792" s="11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>
      <c r="A793" s="111"/>
      <c r="B793" s="111"/>
      <c r="C793" s="111"/>
      <c r="D793" s="111"/>
      <c r="E793" s="111"/>
      <c r="F793" s="111"/>
      <c r="G793" s="111"/>
      <c r="H793" s="11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>
      <c r="A794" s="111"/>
      <c r="B794" s="111"/>
      <c r="C794" s="111"/>
      <c r="D794" s="111"/>
      <c r="E794" s="111"/>
      <c r="F794" s="111"/>
      <c r="G794" s="111"/>
      <c r="H794" s="11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>
      <c r="A795" s="111"/>
      <c r="B795" s="111"/>
      <c r="C795" s="111"/>
      <c r="D795" s="111"/>
      <c r="E795" s="111"/>
      <c r="F795" s="111"/>
      <c r="G795" s="111"/>
      <c r="H795" s="11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>
      <c r="A796" s="111"/>
      <c r="B796" s="111"/>
      <c r="C796" s="111"/>
      <c r="D796" s="111"/>
      <c r="E796" s="111"/>
      <c r="F796" s="111"/>
      <c r="G796" s="111"/>
      <c r="H796" s="11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>
      <c r="A797" s="111"/>
      <c r="B797" s="111"/>
      <c r="C797" s="111"/>
      <c r="D797" s="111"/>
      <c r="E797" s="111"/>
      <c r="F797" s="111"/>
      <c r="G797" s="111"/>
      <c r="H797" s="11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>
      <c r="A798" s="111"/>
      <c r="B798" s="111"/>
      <c r="C798" s="111"/>
      <c r="D798" s="111"/>
      <c r="E798" s="111"/>
      <c r="F798" s="111"/>
      <c r="G798" s="111"/>
      <c r="H798" s="11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>
      <c r="A799" s="111"/>
      <c r="B799" s="111"/>
      <c r="C799" s="111"/>
      <c r="D799" s="111"/>
      <c r="E799" s="111"/>
      <c r="F799" s="111"/>
      <c r="G799" s="111"/>
      <c r="H799" s="11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>
      <c r="A800" s="111"/>
      <c r="B800" s="111"/>
      <c r="C800" s="111"/>
      <c r="D800" s="111"/>
      <c r="E800" s="111"/>
      <c r="F800" s="111"/>
      <c r="G800" s="111"/>
      <c r="H800" s="11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>
      <c r="A801" s="111"/>
      <c r="B801" s="111"/>
      <c r="C801" s="111"/>
      <c r="D801" s="111"/>
      <c r="E801" s="111"/>
      <c r="F801" s="111"/>
      <c r="G801" s="111"/>
      <c r="H801" s="11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>
      <c r="A802" s="111"/>
      <c r="B802" s="111"/>
      <c r="C802" s="111"/>
      <c r="D802" s="111"/>
      <c r="E802" s="111"/>
      <c r="F802" s="111"/>
      <c r="G802" s="111"/>
      <c r="H802" s="11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>
      <c r="A803" s="111"/>
      <c r="B803" s="111"/>
      <c r="C803" s="111"/>
      <c r="D803" s="111"/>
      <c r="E803" s="111"/>
      <c r="F803" s="111"/>
      <c r="G803" s="111"/>
      <c r="H803" s="11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>
      <c r="A804" s="111"/>
      <c r="B804" s="111"/>
      <c r="C804" s="111"/>
      <c r="D804" s="111"/>
      <c r="E804" s="111"/>
      <c r="F804" s="111"/>
      <c r="G804" s="111"/>
      <c r="H804" s="11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>
      <c r="A805" s="111"/>
      <c r="B805" s="111"/>
      <c r="C805" s="111"/>
      <c r="D805" s="111"/>
      <c r="E805" s="111"/>
      <c r="F805" s="111"/>
      <c r="G805" s="111"/>
      <c r="H805" s="11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>
      <c r="A806" s="111"/>
      <c r="B806" s="111"/>
      <c r="C806" s="111"/>
      <c r="D806" s="111"/>
      <c r="E806" s="111"/>
      <c r="F806" s="111"/>
      <c r="G806" s="111"/>
      <c r="H806" s="11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>
      <c r="A807" s="111"/>
      <c r="B807" s="111"/>
      <c r="C807" s="111"/>
      <c r="D807" s="111"/>
      <c r="E807" s="111"/>
      <c r="F807" s="111"/>
      <c r="G807" s="111"/>
      <c r="H807" s="11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>
      <c r="A808" s="111"/>
      <c r="B808" s="111"/>
      <c r="C808" s="111"/>
      <c r="D808" s="111"/>
      <c r="E808" s="111"/>
      <c r="F808" s="111"/>
      <c r="G808" s="111"/>
      <c r="H808" s="11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>
      <c r="A809" s="111"/>
      <c r="B809" s="111"/>
      <c r="C809" s="111"/>
      <c r="D809" s="111"/>
      <c r="E809" s="111"/>
      <c r="F809" s="111"/>
      <c r="G809" s="111"/>
      <c r="H809" s="11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>
      <c r="A810" s="111"/>
      <c r="B810" s="111"/>
      <c r="C810" s="111"/>
      <c r="D810" s="111"/>
      <c r="E810" s="111"/>
      <c r="F810" s="111"/>
      <c r="G810" s="111"/>
      <c r="H810" s="11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>
      <c r="A811" s="111"/>
      <c r="B811" s="111"/>
      <c r="C811" s="111"/>
      <c r="D811" s="111"/>
      <c r="E811" s="111"/>
      <c r="F811" s="111"/>
      <c r="G811" s="111"/>
      <c r="H811" s="11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>
      <c r="A812" s="111"/>
      <c r="B812" s="111"/>
      <c r="C812" s="111"/>
      <c r="D812" s="111"/>
      <c r="E812" s="111"/>
      <c r="F812" s="111"/>
      <c r="G812" s="111"/>
      <c r="H812" s="11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>
      <c r="A813" s="111"/>
      <c r="B813" s="111"/>
      <c r="C813" s="111"/>
      <c r="D813" s="111"/>
      <c r="E813" s="111"/>
      <c r="F813" s="111"/>
      <c r="G813" s="111"/>
      <c r="H813" s="11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>
      <c r="A814" s="111"/>
      <c r="B814" s="111"/>
      <c r="C814" s="111"/>
      <c r="D814" s="111"/>
      <c r="E814" s="111"/>
      <c r="F814" s="111"/>
      <c r="G814" s="111"/>
      <c r="H814" s="11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>
      <c r="A815" s="111"/>
      <c r="B815" s="111"/>
      <c r="C815" s="111"/>
      <c r="D815" s="111"/>
      <c r="E815" s="111"/>
      <c r="F815" s="111"/>
      <c r="G815" s="111"/>
      <c r="H815" s="11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>
      <c r="A816" s="111"/>
      <c r="B816" s="111"/>
      <c r="C816" s="111"/>
      <c r="D816" s="111"/>
      <c r="E816" s="111"/>
      <c r="F816" s="111"/>
      <c r="G816" s="111"/>
      <c r="H816" s="11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>
      <c r="A817" s="111"/>
      <c r="B817" s="111"/>
      <c r="C817" s="111"/>
      <c r="D817" s="111"/>
      <c r="E817" s="111"/>
      <c r="F817" s="111"/>
      <c r="G817" s="111"/>
      <c r="H817" s="11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>
      <c r="A818" s="111"/>
      <c r="B818" s="111"/>
      <c r="C818" s="111"/>
      <c r="D818" s="111"/>
      <c r="E818" s="111"/>
      <c r="F818" s="111"/>
      <c r="G818" s="111"/>
      <c r="H818" s="11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>
      <c r="A819" s="111"/>
      <c r="B819" s="111"/>
      <c r="C819" s="111"/>
      <c r="D819" s="111"/>
      <c r="E819" s="111"/>
      <c r="F819" s="111"/>
      <c r="G819" s="111"/>
      <c r="H819" s="11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>
      <c r="A820" s="111"/>
      <c r="B820" s="111"/>
      <c r="C820" s="111"/>
      <c r="D820" s="111"/>
      <c r="E820" s="111"/>
      <c r="F820" s="111"/>
      <c r="G820" s="111"/>
      <c r="H820" s="11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>
      <c r="A821" s="111"/>
      <c r="B821" s="111"/>
      <c r="C821" s="111"/>
      <c r="D821" s="111"/>
      <c r="E821" s="111"/>
      <c r="F821" s="111"/>
      <c r="G821" s="111"/>
      <c r="H821" s="11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>
      <c r="A822" s="111"/>
      <c r="B822" s="111"/>
      <c r="C822" s="111"/>
      <c r="D822" s="111"/>
      <c r="E822" s="111"/>
      <c r="F822" s="111"/>
      <c r="G822" s="111"/>
      <c r="H822" s="11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>
      <c r="A823" s="111"/>
      <c r="B823" s="111"/>
      <c r="C823" s="111"/>
      <c r="D823" s="111"/>
      <c r="E823" s="111"/>
      <c r="F823" s="111"/>
      <c r="G823" s="111"/>
      <c r="H823" s="11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>
      <c r="A824" s="111"/>
      <c r="B824" s="111"/>
      <c r="C824" s="111"/>
      <c r="D824" s="111"/>
      <c r="E824" s="111"/>
      <c r="F824" s="111"/>
      <c r="G824" s="111"/>
      <c r="H824" s="11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>
      <c r="A825" s="111"/>
      <c r="B825" s="111"/>
      <c r="C825" s="111"/>
      <c r="D825" s="111"/>
      <c r="E825" s="111"/>
      <c r="F825" s="111"/>
      <c r="G825" s="111"/>
      <c r="H825" s="11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>
      <c r="A826" s="111"/>
      <c r="B826" s="111"/>
      <c r="C826" s="111"/>
      <c r="D826" s="111"/>
      <c r="E826" s="111"/>
      <c r="F826" s="111"/>
      <c r="G826" s="111"/>
      <c r="H826" s="11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>
      <c r="A827" s="111"/>
      <c r="B827" s="111"/>
      <c r="C827" s="111"/>
      <c r="D827" s="111"/>
      <c r="E827" s="111"/>
      <c r="F827" s="111"/>
      <c r="G827" s="111"/>
      <c r="H827" s="11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>
      <c r="A828" s="111"/>
      <c r="B828" s="111"/>
      <c r="C828" s="111"/>
      <c r="D828" s="111"/>
      <c r="E828" s="111"/>
      <c r="F828" s="111"/>
      <c r="G828" s="111"/>
      <c r="H828" s="11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>
      <c r="A829" s="111"/>
      <c r="B829" s="111"/>
      <c r="C829" s="111"/>
      <c r="D829" s="111"/>
      <c r="E829" s="111"/>
      <c r="F829" s="111"/>
      <c r="G829" s="111"/>
      <c r="H829" s="11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>
      <c r="A830" s="111"/>
      <c r="B830" s="111"/>
      <c r="C830" s="111"/>
      <c r="D830" s="111"/>
      <c r="E830" s="111"/>
      <c r="F830" s="111"/>
      <c r="G830" s="111"/>
      <c r="H830" s="11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>
      <c r="A831" s="111"/>
      <c r="B831" s="111"/>
      <c r="C831" s="111"/>
      <c r="D831" s="111"/>
      <c r="E831" s="111"/>
      <c r="F831" s="111"/>
      <c r="G831" s="111"/>
      <c r="H831" s="11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>
      <c r="A832" s="111"/>
      <c r="B832" s="111"/>
      <c r="C832" s="111"/>
      <c r="D832" s="111"/>
      <c r="E832" s="111"/>
      <c r="F832" s="111"/>
      <c r="G832" s="111"/>
      <c r="H832" s="11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>
      <c r="A833" s="111"/>
      <c r="B833" s="111"/>
      <c r="C833" s="111"/>
      <c r="D833" s="111"/>
      <c r="E833" s="111"/>
      <c r="F833" s="111"/>
      <c r="G833" s="111"/>
      <c r="H833" s="11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>
      <c r="A834" s="111"/>
      <c r="B834" s="111"/>
      <c r="C834" s="111"/>
      <c r="D834" s="111"/>
      <c r="E834" s="111"/>
      <c r="F834" s="111"/>
      <c r="G834" s="111"/>
      <c r="H834" s="11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>
      <c r="A835" s="111"/>
      <c r="B835" s="111"/>
      <c r="C835" s="111"/>
      <c r="D835" s="111"/>
      <c r="E835" s="111"/>
      <c r="F835" s="111"/>
      <c r="G835" s="111"/>
      <c r="H835" s="11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>
      <c r="A836" s="111"/>
      <c r="B836" s="111"/>
      <c r="C836" s="111"/>
      <c r="D836" s="111"/>
      <c r="E836" s="111"/>
      <c r="F836" s="111"/>
      <c r="G836" s="111"/>
      <c r="H836" s="11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>
      <c r="A837" s="111"/>
      <c r="B837" s="111"/>
      <c r="C837" s="111"/>
      <c r="D837" s="111"/>
      <c r="E837" s="111"/>
      <c r="F837" s="111"/>
      <c r="G837" s="111"/>
      <c r="H837" s="11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>
      <c r="A838" s="111"/>
      <c r="B838" s="111"/>
      <c r="C838" s="111"/>
      <c r="D838" s="111"/>
      <c r="E838" s="111"/>
      <c r="F838" s="111"/>
      <c r="G838" s="111"/>
      <c r="H838" s="11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>
      <c r="A839" s="111"/>
      <c r="B839" s="111"/>
      <c r="C839" s="111"/>
      <c r="D839" s="111"/>
      <c r="E839" s="111"/>
      <c r="F839" s="111"/>
      <c r="G839" s="111"/>
      <c r="H839" s="11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>
      <c r="A840" s="111"/>
      <c r="B840" s="111"/>
      <c r="C840" s="111"/>
      <c r="D840" s="111"/>
      <c r="E840" s="111"/>
      <c r="F840" s="111"/>
      <c r="G840" s="111"/>
      <c r="H840" s="11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>
      <c r="A841" s="111"/>
      <c r="B841" s="111"/>
      <c r="C841" s="111"/>
      <c r="D841" s="111"/>
      <c r="E841" s="111"/>
      <c r="F841" s="111"/>
      <c r="G841" s="111"/>
      <c r="H841" s="11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>
      <c r="A842" s="111"/>
      <c r="B842" s="111"/>
      <c r="C842" s="111"/>
      <c r="D842" s="111"/>
      <c r="E842" s="111"/>
      <c r="F842" s="111"/>
      <c r="G842" s="111"/>
      <c r="H842" s="11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>
      <c r="A843" s="111"/>
      <c r="B843" s="111"/>
      <c r="C843" s="111"/>
      <c r="D843" s="111"/>
      <c r="E843" s="111"/>
      <c r="F843" s="111"/>
      <c r="G843" s="111"/>
      <c r="H843" s="11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>
      <c r="A844" s="111"/>
      <c r="B844" s="111"/>
      <c r="C844" s="111"/>
      <c r="D844" s="111"/>
      <c r="E844" s="111"/>
      <c r="F844" s="111"/>
      <c r="G844" s="111"/>
      <c r="H844" s="11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>
      <c r="A845" s="111"/>
      <c r="B845" s="111"/>
      <c r="C845" s="111"/>
      <c r="D845" s="111"/>
      <c r="E845" s="111"/>
      <c r="F845" s="111"/>
      <c r="G845" s="111"/>
      <c r="H845" s="11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>
      <c r="A846" s="111"/>
      <c r="B846" s="111"/>
      <c r="C846" s="111"/>
      <c r="D846" s="111"/>
      <c r="E846" s="111"/>
      <c r="F846" s="111"/>
      <c r="G846" s="111"/>
      <c r="H846" s="11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>
      <c r="A847" s="111"/>
      <c r="B847" s="111"/>
      <c r="C847" s="111"/>
      <c r="D847" s="111"/>
      <c r="E847" s="111"/>
      <c r="F847" s="111"/>
      <c r="G847" s="111"/>
      <c r="H847" s="11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>
      <c r="A848" s="111"/>
      <c r="B848" s="111"/>
      <c r="C848" s="111"/>
      <c r="D848" s="111"/>
      <c r="E848" s="111"/>
      <c r="F848" s="111"/>
      <c r="G848" s="111"/>
      <c r="H848" s="11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>
      <c r="A849" s="111"/>
      <c r="B849" s="111"/>
      <c r="C849" s="111"/>
      <c r="D849" s="111"/>
      <c r="E849" s="111"/>
      <c r="F849" s="111"/>
      <c r="G849" s="111"/>
      <c r="H849" s="11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>
      <c r="A850" s="111"/>
      <c r="B850" s="111"/>
      <c r="C850" s="111"/>
      <c r="D850" s="111"/>
      <c r="E850" s="111"/>
      <c r="F850" s="111"/>
      <c r="G850" s="111"/>
      <c r="H850" s="11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>
      <c r="A851" s="111"/>
      <c r="B851" s="111"/>
      <c r="C851" s="111"/>
      <c r="D851" s="111"/>
      <c r="E851" s="111"/>
      <c r="F851" s="111"/>
      <c r="G851" s="111"/>
      <c r="H851" s="11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>
      <c r="A852" s="111"/>
      <c r="B852" s="111"/>
      <c r="C852" s="111"/>
      <c r="D852" s="111"/>
      <c r="E852" s="111"/>
      <c r="F852" s="111"/>
      <c r="G852" s="111"/>
      <c r="H852" s="11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>
      <c r="A853" s="111"/>
      <c r="B853" s="111"/>
      <c r="C853" s="111"/>
      <c r="D853" s="111"/>
      <c r="E853" s="111"/>
      <c r="F853" s="111"/>
      <c r="G853" s="111"/>
      <c r="H853" s="11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>
      <c r="A854" s="111"/>
      <c r="B854" s="111"/>
      <c r="C854" s="111"/>
      <c r="D854" s="111"/>
      <c r="E854" s="111"/>
      <c r="F854" s="111"/>
      <c r="G854" s="111"/>
      <c r="H854" s="11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>
      <c r="A855" s="111"/>
      <c r="B855" s="111"/>
      <c r="C855" s="111"/>
      <c r="D855" s="111"/>
      <c r="E855" s="111"/>
      <c r="F855" s="111"/>
      <c r="G855" s="111"/>
      <c r="H855" s="11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>
      <c r="A856" s="111"/>
      <c r="B856" s="111"/>
      <c r="C856" s="111"/>
      <c r="D856" s="111"/>
      <c r="E856" s="111"/>
      <c r="F856" s="111"/>
      <c r="G856" s="111"/>
      <c r="H856" s="11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>
      <c r="A857" s="111"/>
      <c r="B857" s="111"/>
      <c r="C857" s="111"/>
      <c r="D857" s="111"/>
      <c r="E857" s="111"/>
      <c r="F857" s="111"/>
      <c r="G857" s="111"/>
      <c r="H857" s="11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>
      <c r="A858" s="111"/>
      <c r="B858" s="111"/>
      <c r="C858" s="111"/>
      <c r="D858" s="111"/>
      <c r="E858" s="111"/>
      <c r="F858" s="111"/>
      <c r="G858" s="111"/>
      <c r="H858" s="11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>
      <c r="A859" s="111"/>
      <c r="B859" s="111"/>
      <c r="C859" s="111"/>
      <c r="D859" s="111"/>
      <c r="E859" s="111"/>
      <c r="F859" s="111"/>
      <c r="G859" s="111"/>
      <c r="H859" s="11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>
      <c r="A860" s="111"/>
      <c r="B860" s="111"/>
      <c r="C860" s="111"/>
      <c r="D860" s="111"/>
      <c r="E860" s="111"/>
      <c r="F860" s="111"/>
      <c r="G860" s="111"/>
      <c r="H860" s="11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>
      <c r="A861" s="111"/>
      <c r="B861" s="111"/>
      <c r="C861" s="111"/>
      <c r="D861" s="111"/>
      <c r="E861" s="111"/>
      <c r="F861" s="111"/>
      <c r="G861" s="111"/>
      <c r="H861" s="11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>
      <c r="A862" s="111"/>
      <c r="B862" s="111"/>
      <c r="C862" s="111"/>
      <c r="D862" s="111"/>
      <c r="E862" s="111"/>
      <c r="F862" s="111"/>
      <c r="G862" s="111"/>
      <c r="H862" s="11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>
      <c r="A863" s="111"/>
      <c r="B863" s="111"/>
      <c r="C863" s="111"/>
      <c r="D863" s="111"/>
      <c r="E863" s="111"/>
      <c r="F863" s="111"/>
      <c r="G863" s="111"/>
      <c r="H863" s="11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>
      <c r="A864" s="111"/>
      <c r="B864" s="111"/>
      <c r="C864" s="111"/>
      <c r="D864" s="111"/>
      <c r="E864" s="111"/>
      <c r="F864" s="111"/>
      <c r="G864" s="111"/>
      <c r="H864" s="11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>
      <c r="A865" s="111"/>
      <c r="B865" s="111"/>
      <c r="C865" s="111"/>
      <c r="D865" s="111"/>
      <c r="E865" s="111"/>
      <c r="F865" s="111"/>
      <c r="G865" s="111"/>
      <c r="H865" s="11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>
      <c r="A866" s="111"/>
      <c r="B866" s="111"/>
      <c r="C866" s="111"/>
      <c r="D866" s="111"/>
      <c r="E866" s="111"/>
      <c r="F866" s="111"/>
      <c r="G866" s="111"/>
      <c r="H866" s="11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>
      <c r="A867" s="111"/>
      <c r="B867" s="111"/>
      <c r="C867" s="111"/>
      <c r="D867" s="111"/>
      <c r="E867" s="111"/>
      <c r="F867" s="111"/>
      <c r="G867" s="111"/>
      <c r="H867" s="11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>
      <c r="A868" s="111"/>
      <c r="B868" s="111"/>
      <c r="C868" s="111"/>
      <c r="D868" s="111"/>
      <c r="E868" s="111"/>
      <c r="F868" s="111"/>
      <c r="G868" s="111"/>
      <c r="H868" s="11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>
      <c r="A869" s="111"/>
      <c r="B869" s="111"/>
      <c r="C869" s="111"/>
      <c r="D869" s="111"/>
      <c r="E869" s="111"/>
      <c r="F869" s="111"/>
      <c r="G869" s="111"/>
      <c r="H869" s="11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>
      <c r="A870" s="111"/>
      <c r="B870" s="111"/>
      <c r="C870" s="111"/>
      <c r="D870" s="111"/>
      <c r="E870" s="111"/>
      <c r="F870" s="111"/>
      <c r="G870" s="111"/>
      <c r="H870" s="11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>
      <c r="A871" s="111"/>
      <c r="B871" s="111"/>
      <c r="C871" s="111"/>
      <c r="D871" s="111"/>
      <c r="E871" s="111"/>
      <c r="F871" s="111"/>
      <c r="G871" s="111"/>
      <c r="H871" s="11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>
      <c r="A872" s="111"/>
      <c r="B872" s="111"/>
      <c r="C872" s="111"/>
      <c r="D872" s="111"/>
      <c r="E872" s="111"/>
      <c r="F872" s="111"/>
      <c r="G872" s="111"/>
      <c r="H872" s="11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>
      <c r="A873" s="111"/>
      <c r="B873" s="111"/>
      <c r="C873" s="111"/>
      <c r="D873" s="111"/>
      <c r="E873" s="111"/>
      <c r="F873" s="111"/>
      <c r="G873" s="111"/>
      <c r="H873" s="11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>
      <c r="A874" s="111"/>
      <c r="B874" s="111"/>
      <c r="C874" s="111"/>
      <c r="D874" s="111"/>
      <c r="E874" s="111"/>
      <c r="F874" s="111"/>
      <c r="G874" s="111"/>
      <c r="H874" s="11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>
      <c r="A875" s="111"/>
      <c r="B875" s="111"/>
      <c r="C875" s="111"/>
      <c r="D875" s="111"/>
      <c r="E875" s="111"/>
      <c r="F875" s="111"/>
      <c r="G875" s="111"/>
      <c r="H875" s="11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>
      <c r="A876" s="111"/>
      <c r="B876" s="111"/>
      <c r="C876" s="111"/>
      <c r="D876" s="111"/>
      <c r="E876" s="111"/>
      <c r="F876" s="111"/>
      <c r="G876" s="111"/>
      <c r="H876" s="11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>
      <c r="A877" s="111"/>
      <c r="B877" s="111"/>
      <c r="C877" s="111"/>
      <c r="D877" s="111"/>
      <c r="E877" s="111"/>
      <c r="F877" s="111"/>
      <c r="G877" s="111"/>
      <c r="H877" s="11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>
      <c r="A878" s="111"/>
      <c r="B878" s="111"/>
      <c r="C878" s="111"/>
      <c r="D878" s="111"/>
      <c r="E878" s="111"/>
      <c r="F878" s="111"/>
      <c r="G878" s="111"/>
      <c r="H878" s="11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>
      <c r="A879" s="111"/>
      <c r="B879" s="111"/>
      <c r="C879" s="111"/>
      <c r="D879" s="111"/>
      <c r="E879" s="111"/>
      <c r="F879" s="111"/>
      <c r="G879" s="111"/>
      <c r="H879" s="11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>
      <c r="A880" s="111"/>
      <c r="B880" s="111"/>
      <c r="C880" s="111"/>
      <c r="D880" s="111"/>
      <c r="E880" s="111"/>
      <c r="F880" s="111"/>
      <c r="G880" s="111"/>
      <c r="H880" s="11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>
      <c r="A881" s="111"/>
      <c r="B881" s="111"/>
      <c r="C881" s="111"/>
      <c r="D881" s="111"/>
      <c r="E881" s="111"/>
      <c r="F881" s="111"/>
      <c r="G881" s="111"/>
      <c r="H881" s="11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>
      <c r="A882" s="111"/>
      <c r="B882" s="111"/>
      <c r="C882" s="111"/>
      <c r="D882" s="111"/>
      <c r="E882" s="111"/>
      <c r="F882" s="111"/>
      <c r="G882" s="111"/>
      <c r="H882" s="11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>
      <c r="A883" s="111"/>
      <c r="B883" s="111"/>
      <c r="C883" s="111"/>
      <c r="D883" s="111"/>
      <c r="E883" s="111"/>
      <c r="F883" s="111"/>
      <c r="G883" s="111"/>
      <c r="H883" s="11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>
      <c r="A884" s="111"/>
      <c r="B884" s="111"/>
      <c r="C884" s="111"/>
      <c r="D884" s="111"/>
      <c r="E884" s="111"/>
      <c r="F884" s="111"/>
      <c r="G884" s="111"/>
      <c r="H884" s="11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>
      <c r="A885" s="111"/>
      <c r="B885" s="111"/>
      <c r="C885" s="111"/>
      <c r="D885" s="111"/>
      <c r="E885" s="111"/>
      <c r="F885" s="111"/>
      <c r="G885" s="111"/>
      <c r="H885" s="11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>
      <c r="A886" s="111"/>
      <c r="B886" s="111"/>
      <c r="C886" s="111"/>
      <c r="D886" s="111"/>
      <c r="E886" s="111"/>
      <c r="F886" s="111"/>
      <c r="G886" s="111"/>
      <c r="H886" s="11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>
      <c r="A887" s="111"/>
      <c r="B887" s="111"/>
      <c r="C887" s="111"/>
      <c r="D887" s="111"/>
      <c r="E887" s="111"/>
      <c r="F887" s="111"/>
      <c r="G887" s="111"/>
      <c r="H887" s="11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>
      <c r="A888" s="111"/>
      <c r="B888" s="111"/>
      <c r="C888" s="111"/>
      <c r="D888" s="111"/>
      <c r="E888" s="111"/>
      <c r="F888" s="111"/>
      <c r="G888" s="111"/>
      <c r="H888" s="11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>
      <c r="A889" s="111"/>
      <c r="B889" s="111"/>
      <c r="C889" s="111"/>
      <c r="D889" s="111"/>
      <c r="E889" s="111"/>
      <c r="F889" s="111"/>
      <c r="G889" s="111"/>
      <c r="H889" s="11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>
      <c r="A890" s="111"/>
      <c r="B890" s="111"/>
      <c r="C890" s="111"/>
      <c r="D890" s="111"/>
      <c r="E890" s="111"/>
      <c r="F890" s="111"/>
      <c r="G890" s="111"/>
      <c r="H890" s="11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>
      <c r="A891" s="111"/>
      <c r="B891" s="111"/>
      <c r="C891" s="111"/>
      <c r="D891" s="111"/>
      <c r="E891" s="111"/>
      <c r="F891" s="111"/>
      <c r="G891" s="111"/>
      <c r="H891" s="11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>
      <c r="A892" s="111"/>
      <c r="B892" s="111"/>
      <c r="C892" s="111"/>
      <c r="D892" s="111"/>
      <c r="E892" s="111"/>
      <c r="F892" s="111"/>
      <c r="G892" s="111"/>
      <c r="H892" s="11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>
      <c r="A893" s="111"/>
      <c r="B893" s="111"/>
      <c r="C893" s="111"/>
      <c r="D893" s="111"/>
      <c r="E893" s="111"/>
      <c r="F893" s="111"/>
      <c r="G893" s="111"/>
      <c r="H893" s="11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>
      <c r="A894" s="111"/>
      <c r="B894" s="111"/>
      <c r="C894" s="111"/>
      <c r="D894" s="111"/>
      <c r="E894" s="111"/>
      <c r="F894" s="111"/>
      <c r="G894" s="111"/>
      <c r="H894" s="11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>
      <c r="A895" s="111"/>
      <c r="B895" s="111"/>
      <c r="C895" s="111"/>
      <c r="D895" s="111"/>
      <c r="E895" s="111"/>
      <c r="F895" s="111"/>
      <c r="G895" s="111"/>
      <c r="H895" s="11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>
      <c r="A896" s="111"/>
      <c r="B896" s="111"/>
      <c r="C896" s="111"/>
      <c r="D896" s="111"/>
      <c r="E896" s="111"/>
      <c r="F896" s="111"/>
      <c r="G896" s="111"/>
      <c r="H896" s="11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>
      <c r="A897" s="111"/>
      <c r="B897" s="111"/>
      <c r="C897" s="111"/>
      <c r="D897" s="111"/>
      <c r="E897" s="111"/>
      <c r="F897" s="111"/>
      <c r="G897" s="111"/>
      <c r="H897" s="11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>
      <c r="A898" s="111"/>
      <c r="B898" s="111"/>
      <c r="C898" s="111"/>
      <c r="D898" s="111"/>
      <c r="E898" s="111"/>
      <c r="F898" s="111"/>
      <c r="G898" s="111"/>
      <c r="H898" s="11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>
      <c r="A899" s="111"/>
      <c r="B899" s="111"/>
      <c r="C899" s="111"/>
      <c r="D899" s="111"/>
      <c r="E899" s="111"/>
      <c r="F899" s="111"/>
      <c r="G899" s="111"/>
      <c r="H899" s="11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>
      <c r="A900" s="111"/>
      <c r="B900" s="111"/>
      <c r="C900" s="111"/>
      <c r="D900" s="111"/>
      <c r="E900" s="111"/>
      <c r="F900" s="111"/>
      <c r="G900" s="111"/>
      <c r="H900" s="11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>
      <c r="A901" s="111"/>
      <c r="B901" s="111"/>
      <c r="C901" s="111"/>
      <c r="D901" s="111"/>
      <c r="E901" s="111"/>
      <c r="F901" s="111"/>
      <c r="G901" s="111"/>
      <c r="H901" s="11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>
      <c r="A902" s="111"/>
      <c r="B902" s="111"/>
      <c r="C902" s="111"/>
      <c r="D902" s="111"/>
      <c r="E902" s="111"/>
      <c r="F902" s="111"/>
      <c r="G902" s="111"/>
      <c r="H902" s="11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>
      <c r="A903" s="111"/>
      <c r="B903" s="111"/>
      <c r="C903" s="111"/>
      <c r="D903" s="111"/>
      <c r="E903" s="111"/>
      <c r="F903" s="111"/>
      <c r="G903" s="111"/>
      <c r="H903" s="11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>
      <c r="A904" s="111"/>
      <c r="B904" s="111"/>
      <c r="C904" s="111"/>
      <c r="D904" s="111"/>
      <c r="E904" s="111"/>
      <c r="F904" s="111"/>
      <c r="G904" s="111"/>
      <c r="H904" s="11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>
      <c r="A905" s="111"/>
      <c r="B905" s="111"/>
      <c r="C905" s="111"/>
      <c r="D905" s="111"/>
      <c r="E905" s="111"/>
      <c r="F905" s="111"/>
      <c r="G905" s="111"/>
      <c r="H905" s="11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>
      <c r="A906" s="111"/>
      <c r="B906" s="111"/>
      <c r="C906" s="111"/>
      <c r="D906" s="111"/>
      <c r="E906" s="111"/>
      <c r="F906" s="111"/>
      <c r="G906" s="111"/>
      <c r="H906" s="11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>
      <c r="A907" s="111"/>
      <c r="B907" s="111"/>
      <c r="C907" s="111"/>
      <c r="D907" s="111"/>
      <c r="E907" s="111"/>
      <c r="F907" s="111"/>
      <c r="G907" s="111"/>
      <c r="H907" s="11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>
      <c r="A908" s="111"/>
      <c r="B908" s="111"/>
      <c r="C908" s="111"/>
      <c r="D908" s="111"/>
      <c r="E908" s="111"/>
      <c r="F908" s="111"/>
      <c r="G908" s="111"/>
      <c r="H908" s="11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>
      <c r="A909" s="111"/>
      <c r="B909" s="111"/>
      <c r="C909" s="111"/>
      <c r="D909" s="111"/>
      <c r="E909" s="111"/>
      <c r="F909" s="111"/>
      <c r="G909" s="111"/>
      <c r="H909" s="11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>
      <c r="A910" s="111"/>
      <c r="B910" s="111"/>
      <c r="C910" s="111"/>
      <c r="D910" s="111"/>
      <c r="E910" s="111"/>
      <c r="F910" s="111"/>
      <c r="G910" s="111"/>
      <c r="H910" s="11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>
      <c r="A911" s="111"/>
      <c r="B911" s="111"/>
      <c r="C911" s="111"/>
      <c r="D911" s="111"/>
      <c r="E911" s="111"/>
      <c r="F911" s="111"/>
      <c r="G911" s="111"/>
      <c r="H911" s="11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>
      <c r="A912" s="111"/>
      <c r="B912" s="111"/>
      <c r="C912" s="111"/>
      <c r="D912" s="111"/>
      <c r="E912" s="111"/>
      <c r="F912" s="111"/>
      <c r="G912" s="111"/>
      <c r="H912" s="11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>
      <c r="A913" s="111"/>
      <c r="B913" s="111"/>
      <c r="C913" s="111"/>
      <c r="D913" s="111"/>
      <c r="E913" s="111"/>
      <c r="F913" s="111"/>
      <c r="G913" s="111"/>
      <c r="H913" s="11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>
      <c r="A914" s="111"/>
      <c r="B914" s="111"/>
      <c r="C914" s="111"/>
      <c r="D914" s="111"/>
      <c r="E914" s="111"/>
      <c r="F914" s="111"/>
      <c r="G914" s="111"/>
      <c r="H914" s="11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>
      <c r="A915" s="111"/>
      <c r="B915" s="111"/>
      <c r="C915" s="111"/>
      <c r="D915" s="111"/>
      <c r="E915" s="111"/>
      <c r="F915" s="111"/>
      <c r="G915" s="111"/>
      <c r="H915" s="11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>
      <c r="A916" s="111"/>
      <c r="B916" s="111"/>
      <c r="C916" s="111"/>
      <c r="D916" s="111"/>
      <c r="E916" s="111"/>
      <c r="F916" s="111"/>
      <c r="G916" s="111"/>
      <c r="H916" s="11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>
      <c r="A917" s="111"/>
      <c r="B917" s="111"/>
      <c r="C917" s="111"/>
      <c r="D917" s="111"/>
      <c r="E917" s="111"/>
      <c r="F917" s="111"/>
      <c r="G917" s="111"/>
      <c r="H917" s="11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>
      <c r="A918" s="111"/>
      <c r="B918" s="111"/>
      <c r="C918" s="111"/>
      <c r="D918" s="111"/>
      <c r="E918" s="111"/>
      <c r="F918" s="111"/>
      <c r="G918" s="111"/>
      <c r="H918" s="11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>
      <c r="A919" s="111"/>
      <c r="B919" s="111"/>
      <c r="C919" s="111"/>
      <c r="D919" s="111"/>
      <c r="E919" s="111"/>
      <c r="F919" s="111"/>
      <c r="G919" s="111"/>
      <c r="H919" s="11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>
      <c r="A920" s="111"/>
      <c r="B920" s="111"/>
      <c r="C920" s="111"/>
      <c r="D920" s="111"/>
      <c r="E920" s="111"/>
      <c r="F920" s="111"/>
      <c r="G920" s="111"/>
      <c r="H920" s="11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>
      <c r="A921" s="111"/>
      <c r="B921" s="111"/>
      <c r="C921" s="111"/>
      <c r="D921" s="111"/>
      <c r="E921" s="111"/>
      <c r="F921" s="111"/>
      <c r="G921" s="111"/>
      <c r="H921" s="11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>
      <c r="A922" s="111"/>
      <c r="B922" s="111"/>
      <c r="C922" s="111"/>
      <c r="D922" s="111"/>
      <c r="E922" s="111"/>
      <c r="F922" s="111"/>
      <c r="G922" s="111"/>
      <c r="H922" s="11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>
      <c r="A923" s="111"/>
      <c r="B923" s="111"/>
      <c r="C923" s="111"/>
      <c r="D923" s="111"/>
      <c r="E923" s="111"/>
      <c r="F923" s="111"/>
      <c r="G923" s="111"/>
      <c r="H923" s="11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>
      <c r="A924" s="111"/>
      <c r="B924" s="111"/>
      <c r="C924" s="111"/>
      <c r="D924" s="111"/>
      <c r="E924" s="111"/>
      <c r="F924" s="111"/>
      <c r="G924" s="111"/>
      <c r="H924" s="11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>
      <c r="A925" s="111"/>
      <c r="B925" s="111"/>
      <c r="C925" s="111"/>
      <c r="D925" s="111"/>
      <c r="E925" s="111"/>
      <c r="F925" s="111"/>
      <c r="G925" s="111"/>
      <c r="H925" s="11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>
      <c r="A926" s="111"/>
      <c r="B926" s="111"/>
      <c r="C926" s="111"/>
      <c r="D926" s="111"/>
      <c r="E926" s="111"/>
      <c r="F926" s="111"/>
      <c r="G926" s="111"/>
      <c r="H926" s="11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>
      <c r="A927" s="111"/>
      <c r="B927" s="111"/>
      <c r="C927" s="111"/>
      <c r="D927" s="111"/>
      <c r="E927" s="111"/>
      <c r="F927" s="111"/>
      <c r="G927" s="111"/>
      <c r="H927" s="11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>
      <c r="A928" s="111"/>
      <c r="B928" s="111"/>
      <c r="C928" s="111"/>
      <c r="D928" s="111"/>
      <c r="E928" s="111"/>
      <c r="F928" s="111"/>
      <c r="G928" s="111"/>
      <c r="H928" s="11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>
      <c r="A929" s="111"/>
      <c r="B929" s="111"/>
      <c r="C929" s="111"/>
      <c r="D929" s="111"/>
      <c r="E929" s="111"/>
      <c r="F929" s="111"/>
      <c r="G929" s="111"/>
      <c r="H929" s="11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>
      <c r="A930" s="111"/>
      <c r="B930" s="111"/>
      <c r="C930" s="111"/>
      <c r="D930" s="111"/>
      <c r="E930" s="111"/>
      <c r="F930" s="111"/>
      <c r="G930" s="111"/>
      <c r="H930" s="11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>
      <c r="A931" s="111"/>
      <c r="B931" s="111"/>
      <c r="C931" s="111"/>
      <c r="D931" s="111"/>
      <c r="E931" s="111"/>
      <c r="F931" s="111"/>
      <c r="G931" s="111"/>
      <c r="H931" s="11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>
      <c r="A932" s="111"/>
      <c r="B932" s="111"/>
      <c r="C932" s="111"/>
      <c r="D932" s="111"/>
      <c r="E932" s="111"/>
      <c r="F932" s="111"/>
      <c r="G932" s="111"/>
      <c r="H932" s="11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>
      <c r="A933" s="111"/>
      <c r="B933" s="111"/>
      <c r="C933" s="111"/>
      <c r="D933" s="111"/>
      <c r="E933" s="111"/>
      <c r="F933" s="111"/>
      <c r="G933" s="111"/>
      <c r="H933" s="11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>
      <c r="A934" s="111"/>
      <c r="B934" s="111"/>
      <c r="C934" s="111"/>
      <c r="D934" s="111"/>
      <c r="E934" s="111"/>
      <c r="F934" s="111"/>
      <c r="G934" s="111"/>
      <c r="H934" s="11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>
      <c r="A935" s="111"/>
      <c r="B935" s="111"/>
      <c r="C935" s="111"/>
      <c r="D935" s="111"/>
      <c r="E935" s="111"/>
      <c r="F935" s="111"/>
      <c r="G935" s="111"/>
      <c r="H935" s="11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>
      <c r="A936" s="111"/>
      <c r="B936" s="111"/>
      <c r="C936" s="111"/>
      <c r="D936" s="111"/>
      <c r="E936" s="111"/>
      <c r="F936" s="111"/>
      <c r="G936" s="111"/>
      <c r="H936" s="11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>
      <c r="A937" s="111"/>
      <c r="B937" s="111"/>
      <c r="C937" s="111"/>
      <c r="D937" s="111"/>
      <c r="E937" s="111"/>
      <c r="F937" s="111"/>
      <c r="G937" s="111"/>
      <c r="H937" s="11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>
      <c r="A938" s="111"/>
      <c r="B938" s="111"/>
      <c r="C938" s="111"/>
      <c r="D938" s="111"/>
      <c r="E938" s="111"/>
      <c r="F938" s="111"/>
      <c r="G938" s="111"/>
      <c r="H938" s="11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>
      <c r="A939" s="111"/>
      <c r="B939" s="111"/>
      <c r="C939" s="111"/>
      <c r="D939" s="111"/>
      <c r="E939" s="111"/>
      <c r="F939" s="111"/>
      <c r="G939" s="111"/>
      <c r="H939" s="11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>
      <c r="A940" s="111"/>
      <c r="B940" s="111"/>
      <c r="C940" s="111"/>
      <c r="D940" s="111"/>
      <c r="E940" s="111"/>
      <c r="F940" s="111"/>
      <c r="G940" s="111"/>
      <c r="H940" s="11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>
      <c r="A941" s="111"/>
      <c r="B941" s="111"/>
      <c r="C941" s="111"/>
      <c r="D941" s="111"/>
      <c r="E941" s="111"/>
      <c r="F941" s="111"/>
      <c r="G941" s="111"/>
      <c r="H941" s="11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>
      <c r="A942" s="111"/>
      <c r="B942" s="111"/>
      <c r="C942" s="111"/>
      <c r="D942" s="111"/>
      <c r="E942" s="111"/>
      <c r="F942" s="111"/>
      <c r="G942" s="111"/>
      <c r="H942" s="11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>
      <c r="A943" s="111"/>
      <c r="B943" s="111"/>
      <c r="C943" s="111"/>
      <c r="D943" s="111"/>
      <c r="E943" s="111"/>
      <c r="F943" s="111"/>
      <c r="G943" s="111"/>
      <c r="H943" s="11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>
      <c r="A944" s="111"/>
      <c r="B944" s="111"/>
      <c r="C944" s="111"/>
      <c r="D944" s="111"/>
      <c r="E944" s="111"/>
      <c r="F944" s="111"/>
      <c r="G944" s="111"/>
      <c r="H944" s="11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>
      <c r="A945" s="111"/>
      <c r="B945" s="111"/>
      <c r="C945" s="111"/>
      <c r="D945" s="111"/>
      <c r="E945" s="111"/>
      <c r="F945" s="111"/>
      <c r="G945" s="111"/>
      <c r="H945" s="11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>
      <c r="A946" s="111"/>
      <c r="B946" s="111"/>
      <c r="C946" s="111"/>
      <c r="D946" s="111"/>
      <c r="E946" s="111"/>
      <c r="F946" s="111"/>
      <c r="G946" s="111"/>
      <c r="H946" s="11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>
      <c r="A947" s="111"/>
      <c r="B947" s="111"/>
      <c r="C947" s="111"/>
      <c r="D947" s="111"/>
      <c r="E947" s="111"/>
      <c r="F947" s="111"/>
      <c r="G947" s="111"/>
      <c r="H947" s="11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>
      <c r="A948" s="111"/>
      <c r="B948" s="111"/>
      <c r="C948" s="111"/>
      <c r="D948" s="111"/>
      <c r="E948" s="111"/>
      <c r="F948" s="111"/>
      <c r="G948" s="111"/>
      <c r="H948" s="11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>
      <c r="A949" s="111"/>
      <c r="B949" s="111"/>
      <c r="C949" s="111"/>
      <c r="D949" s="111"/>
      <c r="E949" s="111"/>
      <c r="F949" s="111"/>
      <c r="G949" s="111"/>
      <c r="H949" s="11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>
      <c r="A950" s="111"/>
      <c r="B950" s="111"/>
      <c r="C950" s="111"/>
      <c r="D950" s="111"/>
      <c r="E950" s="111"/>
      <c r="F950" s="111"/>
      <c r="G950" s="111"/>
      <c r="H950" s="11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>
      <c r="A951" s="111"/>
      <c r="B951" s="111"/>
      <c r="C951" s="111"/>
      <c r="D951" s="111"/>
      <c r="E951" s="111"/>
      <c r="F951" s="111"/>
      <c r="G951" s="111"/>
      <c r="H951" s="11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>
      <c r="A952" s="111"/>
      <c r="B952" s="111"/>
      <c r="C952" s="111"/>
      <c r="D952" s="111"/>
      <c r="E952" s="111"/>
      <c r="F952" s="111"/>
      <c r="G952" s="111"/>
      <c r="H952" s="11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>
      <c r="A953" s="111"/>
      <c r="B953" s="111"/>
      <c r="C953" s="111"/>
      <c r="D953" s="111"/>
      <c r="E953" s="111"/>
      <c r="F953" s="111"/>
      <c r="G953" s="111"/>
      <c r="H953" s="11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>
      <c r="A954" s="111"/>
      <c r="B954" s="111"/>
      <c r="C954" s="111"/>
      <c r="D954" s="111"/>
      <c r="E954" s="111"/>
      <c r="F954" s="111"/>
      <c r="G954" s="111"/>
      <c r="H954" s="11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>
      <c r="A955" s="111"/>
      <c r="B955" s="111"/>
      <c r="C955" s="111"/>
      <c r="D955" s="111"/>
      <c r="E955" s="111"/>
      <c r="F955" s="111"/>
      <c r="G955" s="111"/>
      <c r="H955" s="11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>
      <c r="A956" s="111"/>
      <c r="B956" s="111"/>
      <c r="C956" s="111"/>
      <c r="D956" s="111"/>
      <c r="E956" s="111"/>
      <c r="F956" s="111"/>
      <c r="G956" s="111"/>
      <c r="H956" s="11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>
      <c r="A957" s="111"/>
      <c r="B957" s="111"/>
      <c r="C957" s="111"/>
      <c r="D957" s="111"/>
      <c r="E957" s="111"/>
      <c r="F957" s="111"/>
      <c r="G957" s="111"/>
      <c r="H957" s="11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>
      <c r="A958" s="111"/>
      <c r="B958" s="111"/>
      <c r="C958" s="111"/>
      <c r="D958" s="111"/>
      <c r="E958" s="111"/>
      <c r="F958" s="111"/>
      <c r="G958" s="111"/>
      <c r="H958" s="11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>
      <c r="A959" s="111"/>
      <c r="B959" s="111"/>
      <c r="C959" s="111"/>
      <c r="D959" s="111"/>
      <c r="E959" s="111"/>
      <c r="F959" s="111"/>
      <c r="G959" s="111"/>
      <c r="H959" s="11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>
      <c r="A960" s="111"/>
      <c r="B960" s="111"/>
      <c r="C960" s="111"/>
      <c r="D960" s="111"/>
      <c r="E960" s="111"/>
      <c r="F960" s="111"/>
      <c r="G960" s="111"/>
      <c r="H960" s="11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>
      <c r="A961" s="111"/>
      <c r="B961" s="111"/>
      <c r="C961" s="111"/>
      <c r="D961" s="111"/>
      <c r="E961" s="111"/>
      <c r="F961" s="111"/>
      <c r="G961" s="111"/>
      <c r="H961" s="11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>
      <c r="A962" s="111"/>
      <c r="B962" s="111"/>
      <c r="C962" s="111"/>
      <c r="D962" s="111"/>
      <c r="E962" s="111"/>
      <c r="F962" s="111"/>
      <c r="G962" s="111"/>
      <c r="H962" s="11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>
      <c r="A963" s="111"/>
      <c r="B963" s="111"/>
      <c r="C963" s="111"/>
      <c r="D963" s="111"/>
      <c r="E963" s="111"/>
      <c r="F963" s="111"/>
      <c r="G963" s="111"/>
      <c r="H963" s="11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>
      <c r="A964" s="111"/>
      <c r="B964" s="111"/>
      <c r="C964" s="111"/>
      <c r="D964" s="111"/>
      <c r="E964" s="111"/>
      <c r="F964" s="111"/>
      <c r="G964" s="111"/>
      <c r="H964" s="11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>
      <c r="A965" s="111"/>
      <c r="B965" s="111"/>
      <c r="C965" s="111"/>
      <c r="D965" s="111"/>
      <c r="E965" s="111"/>
      <c r="F965" s="111"/>
      <c r="G965" s="111"/>
      <c r="H965" s="11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>
      <c r="A966" s="111"/>
      <c r="B966" s="111"/>
      <c r="C966" s="111"/>
      <c r="D966" s="111"/>
      <c r="E966" s="111"/>
      <c r="F966" s="111"/>
      <c r="G966" s="111"/>
      <c r="H966" s="11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>
      <c r="A967" s="111"/>
      <c r="B967" s="111"/>
      <c r="C967" s="111"/>
      <c r="D967" s="111"/>
      <c r="E967" s="111"/>
      <c r="F967" s="111"/>
      <c r="G967" s="111"/>
      <c r="H967" s="11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>
      <c r="A968" s="111"/>
      <c r="B968" s="111"/>
      <c r="C968" s="111"/>
      <c r="D968" s="111"/>
      <c r="E968" s="111"/>
      <c r="F968" s="111"/>
      <c r="G968" s="111"/>
      <c r="H968" s="11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>
      <c r="A969" s="111"/>
      <c r="B969" s="111"/>
      <c r="C969" s="111"/>
      <c r="D969" s="111"/>
      <c r="E969" s="111"/>
      <c r="F969" s="111"/>
      <c r="G969" s="111"/>
      <c r="H969" s="11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>
      <c r="A970" s="111"/>
      <c r="B970" s="111"/>
      <c r="C970" s="111"/>
      <c r="D970" s="111"/>
      <c r="E970" s="111"/>
      <c r="F970" s="111"/>
      <c r="G970" s="111"/>
      <c r="H970" s="11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>
      <c r="A971" s="111"/>
      <c r="B971" s="111"/>
      <c r="C971" s="111"/>
      <c r="D971" s="111"/>
      <c r="E971" s="111"/>
      <c r="F971" s="111"/>
      <c r="G971" s="111"/>
      <c r="H971" s="11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>
      <c r="A972" s="111"/>
      <c r="B972" s="111"/>
      <c r="C972" s="111"/>
      <c r="D972" s="111"/>
      <c r="E972" s="111"/>
      <c r="F972" s="111"/>
      <c r="G972" s="111"/>
      <c r="H972" s="11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>
      <c r="A973" s="111"/>
      <c r="B973" s="111"/>
      <c r="C973" s="111"/>
      <c r="D973" s="111"/>
      <c r="E973" s="111"/>
      <c r="F973" s="111"/>
      <c r="G973" s="111"/>
      <c r="H973" s="11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>
      <c r="A974" s="111"/>
      <c r="B974" s="111"/>
      <c r="C974" s="111"/>
      <c r="D974" s="111"/>
      <c r="E974" s="111"/>
      <c r="F974" s="111"/>
      <c r="G974" s="111"/>
      <c r="H974" s="11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>
      <c r="A975" s="111"/>
      <c r="B975" s="111"/>
      <c r="C975" s="111"/>
      <c r="D975" s="111"/>
      <c r="E975" s="111"/>
      <c r="F975" s="111"/>
      <c r="G975" s="111"/>
      <c r="H975" s="11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>
      <c r="A976" s="111"/>
      <c r="B976" s="111"/>
      <c r="C976" s="111"/>
      <c r="D976" s="111"/>
      <c r="E976" s="111"/>
      <c r="F976" s="111"/>
      <c r="G976" s="111"/>
      <c r="H976" s="11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>
      <c r="A977" s="111"/>
      <c r="B977" s="111"/>
      <c r="C977" s="111"/>
      <c r="D977" s="111"/>
      <c r="E977" s="111"/>
      <c r="F977" s="111"/>
      <c r="G977" s="111"/>
      <c r="H977" s="11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>
      <c r="A978" s="111"/>
      <c r="B978" s="111"/>
      <c r="C978" s="111"/>
      <c r="D978" s="111"/>
      <c r="E978" s="111"/>
      <c r="F978" s="111"/>
      <c r="G978" s="111"/>
      <c r="H978" s="11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>
      <c r="A979" s="111"/>
      <c r="B979" s="111"/>
      <c r="C979" s="111"/>
      <c r="D979" s="111"/>
      <c r="E979" s="111"/>
      <c r="F979" s="111"/>
      <c r="G979" s="111"/>
      <c r="H979" s="11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>
      <c r="A980" s="111"/>
      <c r="B980" s="111"/>
      <c r="C980" s="111"/>
      <c r="D980" s="111"/>
      <c r="E980" s="111"/>
      <c r="F980" s="111"/>
      <c r="G980" s="111"/>
      <c r="H980" s="11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>
      <c r="A981" s="111"/>
      <c r="B981" s="111"/>
      <c r="C981" s="111"/>
      <c r="D981" s="111"/>
      <c r="E981" s="111"/>
      <c r="F981" s="111"/>
      <c r="G981" s="111"/>
      <c r="H981" s="11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>
      <c r="A982" s="111"/>
      <c r="B982" s="111"/>
      <c r="C982" s="111"/>
      <c r="D982" s="111"/>
      <c r="E982" s="111"/>
      <c r="F982" s="111"/>
      <c r="G982" s="111"/>
      <c r="H982" s="11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>
      <c r="A983" s="111"/>
      <c r="B983" s="111"/>
      <c r="C983" s="111"/>
      <c r="D983" s="111"/>
      <c r="E983" s="111"/>
      <c r="F983" s="111"/>
      <c r="G983" s="111"/>
      <c r="H983" s="11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>
      <c r="A984" s="111"/>
      <c r="B984" s="111"/>
      <c r="C984" s="111"/>
      <c r="D984" s="111"/>
      <c r="E984" s="111"/>
      <c r="F984" s="111"/>
      <c r="G984" s="111"/>
      <c r="H984" s="11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>
      <c r="A985" s="111"/>
      <c r="B985" s="111"/>
      <c r="C985" s="111"/>
      <c r="D985" s="111"/>
      <c r="E985" s="111"/>
      <c r="F985" s="111"/>
      <c r="G985" s="111"/>
      <c r="H985" s="11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>
      <c r="A986" s="111"/>
      <c r="B986" s="111"/>
      <c r="C986" s="111"/>
      <c r="D986" s="111"/>
      <c r="E986" s="111"/>
      <c r="F986" s="111"/>
      <c r="G986" s="111"/>
      <c r="H986" s="11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>
      <c r="A987" s="111"/>
      <c r="B987" s="111"/>
      <c r="C987" s="111"/>
      <c r="D987" s="111"/>
      <c r="E987" s="111"/>
      <c r="F987" s="111"/>
      <c r="G987" s="111"/>
      <c r="H987" s="11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>
      <c r="A988" s="111"/>
      <c r="B988" s="111"/>
      <c r="C988" s="111"/>
      <c r="D988" s="111"/>
      <c r="E988" s="111"/>
      <c r="F988" s="111"/>
      <c r="G988" s="111"/>
      <c r="H988" s="11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>
      <c r="A989" s="111"/>
      <c r="B989" s="111"/>
      <c r="C989" s="111"/>
      <c r="D989" s="111"/>
      <c r="E989" s="111"/>
      <c r="F989" s="111"/>
      <c r="G989" s="111"/>
      <c r="H989" s="11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>
      <c r="A990" s="111"/>
      <c r="B990" s="111"/>
      <c r="C990" s="111"/>
      <c r="D990" s="111"/>
      <c r="E990" s="111"/>
      <c r="F990" s="111"/>
      <c r="G990" s="111"/>
      <c r="H990" s="11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>
      <c r="A991" s="111"/>
      <c r="B991" s="111"/>
      <c r="C991" s="111"/>
      <c r="D991" s="111"/>
      <c r="E991" s="111"/>
      <c r="F991" s="111"/>
      <c r="G991" s="111"/>
      <c r="H991" s="11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>
      <c r="A992" s="111"/>
      <c r="B992" s="111"/>
      <c r="C992" s="111"/>
      <c r="D992" s="111"/>
      <c r="E992" s="111"/>
      <c r="F992" s="111"/>
      <c r="G992" s="111"/>
      <c r="H992" s="11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>
      <c r="A993" s="111"/>
      <c r="B993" s="111"/>
      <c r="C993" s="111"/>
      <c r="D993" s="111"/>
      <c r="E993" s="111"/>
      <c r="F993" s="111"/>
      <c r="G993" s="111"/>
      <c r="H993" s="11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>
      <c r="A994" s="111"/>
      <c r="B994" s="111"/>
      <c r="C994" s="111"/>
      <c r="D994" s="111"/>
      <c r="E994" s="111"/>
      <c r="F994" s="111"/>
      <c r="G994" s="111"/>
      <c r="H994" s="11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>
      <c r="A995" s="111"/>
      <c r="B995" s="111"/>
      <c r="C995" s="111"/>
      <c r="D995" s="111"/>
      <c r="E995" s="111"/>
      <c r="F995" s="111"/>
      <c r="G995" s="111"/>
      <c r="H995" s="11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>
      <c r="A996" s="111"/>
      <c r="B996" s="111"/>
      <c r="C996" s="111"/>
      <c r="D996" s="111"/>
      <c r="E996" s="111"/>
      <c r="F996" s="111"/>
      <c r="G996" s="111"/>
      <c r="H996" s="11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>
      <c r="A997" s="111"/>
      <c r="B997" s="111"/>
      <c r="C997" s="111"/>
      <c r="D997" s="111"/>
      <c r="E997" s="111"/>
      <c r="F997" s="111"/>
      <c r="G997" s="111"/>
      <c r="H997" s="11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>
      <c r="A998" s="111"/>
      <c r="B998" s="111"/>
      <c r="C998" s="111"/>
      <c r="D998" s="111"/>
      <c r="E998" s="111"/>
      <c r="F998" s="111"/>
      <c r="G998" s="111"/>
      <c r="H998" s="11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>
      <c r="A999" s="111"/>
      <c r="B999" s="111"/>
      <c r="C999" s="111"/>
      <c r="D999" s="111"/>
      <c r="E999" s="111"/>
      <c r="F999" s="111"/>
      <c r="G999" s="111"/>
      <c r="H999" s="11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>
      <c r="A1000" s="111"/>
      <c r="B1000" s="111"/>
      <c r="C1000" s="111"/>
      <c r="D1000" s="111"/>
      <c r="E1000" s="111"/>
      <c r="F1000" s="111"/>
      <c r="G1000" s="111"/>
      <c r="H1000" s="11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>
      <c r="A1001" s="111"/>
      <c r="B1001" s="111"/>
      <c r="C1001" s="111"/>
      <c r="D1001" s="111"/>
      <c r="E1001" s="111"/>
      <c r="F1001" s="111"/>
      <c r="G1001" s="111"/>
      <c r="H1001" s="11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8">
    <mergeCell ref="B65:N65"/>
    <mergeCell ref="B66:N66"/>
    <mergeCell ref="B67:N67"/>
    <mergeCell ref="A1:N1"/>
    <mergeCell ref="A2:N2"/>
    <mergeCell ref="A3:N3"/>
    <mergeCell ref="A63:N63"/>
    <mergeCell ref="B64:N64"/>
  </mergeCells>
  <conditionalFormatting sqref="G7:H60 G6">
    <cfRule type="cellIs" dxfId="5" priority="5" operator="equal">
      <formula>"ERRO"</formula>
    </cfRule>
    <cfRule type="cellIs" dxfId="4" priority="6" operator="equal">
      <formula>0</formula>
    </cfRule>
  </conditionalFormatting>
  <conditionalFormatting sqref="H7:H37">
    <cfRule type="containsText" dxfId="3" priority="1" operator="containsText" text="BAIXO">
      <formula>NOT(ISERROR(SEARCH(("BAIXO"),(H7))))</formula>
    </cfRule>
    <cfRule type="containsText" dxfId="2" priority="2" operator="containsText" text="MÉDIO">
      <formula>NOT(ISERROR(SEARCH(("MÉDIO"),(H7))))</formula>
    </cfRule>
    <cfRule type="containsText" dxfId="1" priority="3" operator="containsText" text="ALTO">
      <formula>NOT(ISERROR(SEARCH(("ALTO"),(H7))))</formula>
    </cfRule>
    <cfRule type="containsText" dxfId="0" priority="4" operator="containsText" text="EXTREMO">
      <formula>NOT(ISERROR(SEARCH(("EXTREMO"),(H7))))</formula>
    </cfRule>
  </conditionalFormatting>
  <dataValidations count="1">
    <dataValidation type="list" allowBlank="1" showErrorMessage="1" sqref="I6:I60">
      <formula1>'Plano de Ação'!tratamento</formula1>
    </dataValidation>
  </dataValidations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1. Escopo</vt:lpstr>
      <vt:lpstr>2. Atividades</vt:lpstr>
      <vt:lpstr>Swot</vt:lpstr>
      <vt:lpstr>Análise de Risco</vt:lpstr>
      <vt:lpstr>PxI</vt:lpstr>
      <vt:lpstr>Plano de Ação</vt:lpstr>
      <vt:lpstr>'Plano de Ação'!tratamento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Reinaldo Cândido da Costa (CGE)</dc:creator>
  <cp:lastModifiedBy>REGIANE CRISTINA SILVA DO AMARAL</cp:lastModifiedBy>
  <dcterms:created xsi:type="dcterms:W3CDTF">2014-01-27T15:12:47Z</dcterms:created>
  <dcterms:modified xsi:type="dcterms:W3CDTF">2024-01-10T12:49:31Z</dcterms:modified>
</cp:coreProperties>
</file>